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yulan\Downloads\"/>
    </mc:Choice>
  </mc:AlternateContent>
  <xr:revisionPtr revIDLastSave="0" documentId="8_{CC440053-A231-4088-8539-E5DFFC2B9679}" xr6:coauthVersionLast="47" xr6:coauthVersionMax="47" xr10:uidLastSave="{00000000-0000-0000-0000-000000000000}"/>
  <bookViews>
    <workbookView xWindow="-110" yWindow="-110" windowWidth="25820" windowHeight="15500" activeTab="1" xr2:uid="{00000000-000D-0000-FFFF-FFFF00000000}"/>
  </bookViews>
  <sheets>
    <sheet name="step guide -excel" sheetId="2" r:id="rId1"/>
    <sheet name="exampl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2" i="2" l="1"/>
  <c r="F48" i="2"/>
  <c r="F32" i="2" l="1"/>
  <c r="F33" i="2"/>
  <c r="F34" i="2"/>
  <c r="F35" i="2"/>
  <c r="F36" i="2"/>
  <c r="F37" i="2"/>
  <c r="F51" i="2" s="1"/>
  <c r="F38" i="2"/>
  <c r="F39" i="2"/>
  <c r="F40" i="2"/>
  <c r="F41" i="2"/>
  <c r="F42" i="2"/>
  <c r="F43" i="2"/>
  <c r="F44" i="2"/>
  <c r="F45" i="2"/>
  <c r="F46" i="2"/>
  <c r="F47" i="2"/>
  <c r="F31" i="2"/>
  <c r="F5" i="2"/>
  <c r="F6" i="2"/>
  <c r="F7" i="2"/>
  <c r="F8" i="2"/>
  <c r="F9" i="2"/>
  <c r="F10" i="2"/>
  <c r="F11" i="2"/>
  <c r="F12" i="2"/>
  <c r="F13" i="2"/>
  <c r="F14" i="2"/>
  <c r="F15" i="2"/>
  <c r="F16" i="2"/>
  <c r="F17" i="2"/>
  <c r="F18" i="2"/>
  <c r="F19" i="2"/>
  <c r="F20" i="2"/>
  <c r="F21" i="2"/>
  <c r="F22" i="2"/>
  <c r="F23" i="2"/>
  <c r="F4" i="2"/>
  <c r="F50" i="2" s="1"/>
</calcChain>
</file>

<file path=xl/sharedStrings.xml><?xml version="1.0" encoding="utf-8"?>
<sst xmlns="http://schemas.openxmlformats.org/spreadsheetml/2006/main" count="40" uniqueCount="39">
  <si>
    <t>Day</t>
  </si>
  <si>
    <t>day</t>
  </si>
  <si>
    <t xml:space="preserve">    or use the 'fill' down feature </t>
  </si>
  <si>
    <t>step 3</t>
  </si>
  <si>
    <t>scatter</t>
  </si>
  <si>
    <t>change series chart type</t>
  </si>
  <si>
    <t xml:space="preserve"> </t>
  </si>
  <si>
    <t xml:space="preserve">change to 'line' </t>
  </si>
  <si>
    <t># immunized</t>
  </si>
  <si>
    <t># patients eligible</t>
  </si>
  <si>
    <t xml:space="preserve">Site A </t>
  </si>
  <si>
    <t>percent of eligible patients immunized before and following training</t>
  </si>
  <si>
    <t>proportion each day</t>
  </si>
  <si>
    <t>1. calculate the proportion for day 1 , eg =# immunized/#eligable</t>
  </si>
  <si>
    <t>2. calculate it for all of the other  days (day 21-27 is the training week)</t>
  </si>
  <si>
    <t>Overall median</t>
  </si>
  <si>
    <t xml:space="preserve">4. excel users-select the data  columns and insert the correct chart type </t>
  </si>
  <si>
    <t>IS users need to import data</t>
  </si>
  <si>
    <t xml:space="preserve"> change each line by right clicking and choosing </t>
  </si>
  <si>
    <t xml:space="preserve"> play with chart elements to change appearences and add titles, etc</t>
  </si>
  <si>
    <t>Median up to day 20 (prior intervention)</t>
  </si>
  <si>
    <t>Median after intervention</t>
  </si>
  <si>
    <t>3. Calculate the preintervention median of the daily proportions and median for after intervention</t>
  </si>
  <si>
    <t>Since we did an intervention we hope to see a process change. We would like to see special cause variation with the data points showing a shift or trend (increasing) above the baseline median.</t>
  </si>
  <si>
    <t>In summary, although site A has yet to reach it goal of immunizing 100% of those eligible, the seven day staff intervention has impacted the process. The median number of patients immunized increased from 56% to 85% .</t>
  </si>
  <si>
    <t xml:space="preserve">1. First think about what the problem is and what you expect: </t>
  </si>
  <si>
    <t>2. After plotting the run chart use the rules to determine if special cause variation exists:</t>
  </si>
  <si>
    <t xml:space="preserve">3. Now write an interpretation </t>
  </si>
  <si>
    <t>seven</t>
  </si>
  <si>
    <t xml:space="preserve">day </t>
  </si>
  <si>
    <t xml:space="preserve">intervention </t>
  </si>
  <si>
    <t>period</t>
  </si>
  <si>
    <t xml:space="preserve">(site choose not </t>
  </si>
  <si>
    <t>to collect data</t>
  </si>
  <si>
    <t>these days)</t>
  </si>
  <si>
    <t>when using the intervention  enter in the day began and ended (eg 21 and 27)</t>
  </si>
  <si>
    <t>20+18 data points</t>
  </si>
  <si>
    <t xml:space="preserve">The total usable data points should be (20-2) + (18-2) =34, note that there are 2 data points on the center line before intervention, 2 on the center line after intervention, which are not usable. Among 34 usable data points, 11 runs before intervention, 6 runs after intervention, so a total of 17 runs.  Note that the last 5 time points are on the same side (less or equal to median 0.85). Overall, we can identify 17 runs and there are 34 usable data points. we can conclude for our example run chart that no special cause before or after intervention occurred according to rule 3 (using table in the Perla paper). However, there is a shift detected (more than 6 pts consecutively above the median from before intervention to after intervention) indicating the intervention effect occurred. </t>
  </si>
  <si>
    <t>overall median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</si>
</sst>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Arial"/>
      <family val="2"/>
    </font>
    <font>
      <sz val="9"/>
      <color theme="1"/>
      <name val="Arial"/>
      <family val="2"/>
    </font>
    <font>
      <sz val="11"/>
      <color rgb="FF000000"/>
      <name val="Arial"/>
      <family val="2"/>
    </font>
    <font>
      <sz val="11"/>
      <color theme="4" tint="0.39997558519241921"/>
      <name val="Arial"/>
      <family val="2"/>
    </font>
    <font>
      <sz val="11"/>
      <name val="Arial"/>
      <family val="2"/>
    </font>
    <font>
      <sz val="11"/>
      <name val="Calibri"/>
      <family val="2"/>
      <scheme val="minor"/>
    </font>
    <font>
      <sz val="10"/>
      <color theme="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s>
  <borders count="2">
    <border>
      <left/>
      <right/>
      <top/>
      <bottom/>
      <diagonal/>
    </border>
    <border>
      <left/>
      <right/>
      <top/>
      <bottom style="thin">
        <color indexed="64"/>
      </bottom>
      <diagonal/>
    </border>
  </borders>
  <cellStyleXfs count="1">
    <xf numFmtId="0" fontId="0" fillId="0" borderId="0"/>
  </cellStyleXfs>
  <cellXfs count="21">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wrapText="1"/>
    </xf>
    <xf numFmtId="2" fontId="1" fillId="0" borderId="0" xfId="0" applyNumberFormat="1" applyFont="1" applyAlignment="1">
      <alignment horizontal="center"/>
    </xf>
    <xf numFmtId="0" fontId="1" fillId="0" borderId="0" xfId="0" applyFont="1" applyAlignment="1">
      <alignment horizontal="right"/>
    </xf>
    <xf numFmtId="0" fontId="4" fillId="0" borderId="0" xfId="0" applyFont="1"/>
    <xf numFmtId="0" fontId="1" fillId="2" borderId="0" xfId="0" applyFont="1" applyFill="1" applyAlignment="1">
      <alignment horizontal="center"/>
    </xf>
    <xf numFmtId="0" fontId="5" fillId="0" borderId="0" xfId="0" applyFont="1"/>
    <xf numFmtId="0" fontId="6" fillId="0" borderId="0" xfId="0" applyFont="1"/>
    <xf numFmtId="0" fontId="3" fillId="0" borderId="0" xfId="0" applyFont="1" applyFill="1" applyAlignment="1">
      <alignment horizontal="center"/>
    </xf>
    <xf numFmtId="0" fontId="1" fillId="0" borderId="0" xfId="0" applyFont="1" applyFill="1" applyAlignment="1">
      <alignment horizontal="center"/>
    </xf>
    <xf numFmtId="0" fontId="7" fillId="0" borderId="0" xfId="0" applyFont="1"/>
    <xf numFmtId="0" fontId="1" fillId="3" borderId="0" xfId="0" applyFont="1" applyFill="1" applyAlignment="1">
      <alignment horizontal="center"/>
    </xf>
    <xf numFmtId="2" fontId="1" fillId="3" borderId="0" xfId="0" applyNumberFormat="1" applyFont="1" applyFill="1" applyAlignment="1">
      <alignment horizontal="center"/>
    </xf>
    <xf numFmtId="2" fontId="0" fillId="3" borderId="0" xfId="0" applyNumberFormat="1" applyFill="1" applyAlignment="1">
      <alignment horizontal="center"/>
    </xf>
    <xf numFmtId="0" fontId="0" fillId="3" borderId="0" xfId="0" applyFill="1"/>
    <xf numFmtId="0" fontId="0" fillId="4" borderId="0" xfId="0" applyFill="1"/>
    <xf numFmtId="2" fontId="1" fillId="5" borderId="0" xfId="0" applyNumberFormat="1" applyFont="1" applyFill="1" applyAlignment="1">
      <alignment horizontal="center"/>
    </xf>
    <xf numFmtId="0" fontId="2" fillId="0" borderId="1" xfId="0" applyFont="1" applyBorder="1" applyAlignment="1">
      <alignment horizontal="center"/>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'step guide -excel'!$F$3</c:f>
              <c:strCache>
                <c:ptCount val="1"/>
                <c:pt idx="0">
                  <c:v>proportion each day</c:v>
                </c:pt>
              </c:strCache>
            </c:strRef>
          </c:tx>
          <c:spPr>
            <a:ln w="19050" cap="rnd">
              <a:solidFill>
                <a:schemeClr val="accent1"/>
              </a:solidFill>
              <a:round/>
            </a:ln>
            <a:effectLst/>
          </c:spPr>
          <c:marker>
            <c:symbol val="none"/>
          </c:marker>
          <c:cat>
            <c:numRef>
              <c:f>'step guide -excel'!$E$4:$E$48</c:f>
              <c:numCache>
                <c:formatCode>General</c:formatCode>
                <c:ptCount val="4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numCache>
            </c:numRef>
          </c:cat>
          <c:val>
            <c:numRef>
              <c:f>'step guide -excel'!$F$4:$F$48</c:f>
              <c:numCache>
                <c:formatCode>0.00</c:formatCode>
                <c:ptCount val="45"/>
                <c:pt idx="0">
                  <c:v>0.67</c:v>
                </c:pt>
                <c:pt idx="1">
                  <c:v>0.55681818181818177</c:v>
                </c:pt>
                <c:pt idx="2">
                  <c:v>0.4</c:v>
                </c:pt>
                <c:pt idx="3">
                  <c:v>0.58974358974358976</c:v>
                </c:pt>
                <c:pt idx="4">
                  <c:v>0.47727272727272729</c:v>
                </c:pt>
                <c:pt idx="5">
                  <c:v>0.67407407407407405</c:v>
                </c:pt>
                <c:pt idx="6">
                  <c:v>0.390625</c:v>
                </c:pt>
                <c:pt idx="7">
                  <c:v>0.49107142857142855</c:v>
                </c:pt>
                <c:pt idx="8">
                  <c:v>0.63963963963963966</c:v>
                </c:pt>
                <c:pt idx="9">
                  <c:v>0.6074074074074074</c:v>
                </c:pt>
                <c:pt idx="10">
                  <c:v>0.56000000000000005</c:v>
                </c:pt>
                <c:pt idx="11">
                  <c:v>0.12048192771084337</c:v>
                </c:pt>
                <c:pt idx="12">
                  <c:v>0.432</c:v>
                </c:pt>
                <c:pt idx="13">
                  <c:v>0.38260869565217392</c:v>
                </c:pt>
                <c:pt idx="14">
                  <c:v>0.16129032258064516</c:v>
                </c:pt>
                <c:pt idx="15">
                  <c:v>0.73333333333333328</c:v>
                </c:pt>
                <c:pt idx="16">
                  <c:v>0.62068965517241381</c:v>
                </c:pt>
                <c:pt idx="17">
                  <c:v>0.63432835820895528</c:v>
                </c:pt>
                <c:pt idx="18">
                  <c:v>0.41463414634146339</c:v>
                </c:pt>
                <c:pt idx="19">
                  <c:v>0.61475409836065575</c:v>
                </c:pt>
                <c:pt idx="27">
                  <c:v>0.86486486486486491</c:v>
                </c:pt>
                <c:pt idx="28">
                  <c:v>0.7416666666666667</c:v>
                </c:pt>
                <c:pt idx="29">
                  <c:v>0.72972972972972971</c:v>
                </c:pt>
                <c:pt idx="30">
                  <c:v>0.75555555555555554</c:v>
                </c:pt>
                <c:pt idx="31">
                  <c:v>0.90666666666666662</c:v>
                </c:pt>
                <c:pt idx="32">
                  <c:v>0.8666666666666667</c:v>
                </c:pt>
                <c:pt idx="33">
                  <c:v>0.7416666666666667</c:v>
                </c:pt>
                <c:pt idx="34">
                  <c:v>0.77876106194690264</c:v>
                </c:pt>
                <c:pt idx="35">
                  <c:v>0.85436893203883491</c:v>
                </c:pt>
                <c:pt idx="36">
                  <c:v>0.88805970149253732</c:v>
                </c:pt>
                <c:pt idx="37">
                  <c:v>0.92682926829268297</c:v>
                </c:pt>
                <c:pt idx="38">
                  <c:v>0.92</c:v>
                </c:pt>
                <c:pt idx="39">
                  <c:v>0.87777777777777777</c:v>
                </c:pt>
                <c:pt idx="40">
                  <c:v>0.7931034482758621</c:v>
                </c:pt>
                <c:pt idx="41">
                  <c:v>0.8545454545454545</c:v>
                </c:pt>
                <c:pt idx="42">
                  <c:v>0.79200000000000004</c:v>
                </c:pt>
                <c:pt idx="43">
                  <c:v>0.84269662921348309</c:v>
                </c:pt>
                <c:pt idx="44">
                  <c:v>0.80612244897959184</c:v>
                </c:pt>
              </c:numCache>
            </c:numRef>
          </c:val>
          <c:smooth val="0"/>
          <c:extLst>
            <c:ext xmlns:c16="http://schemas.microsoft.com/office/drawing/2014/chart" uri="{C3380CC4-5D6E-409C-BE32-E72D297353CC}">
              <c16:uniqueId val="{00000000-BEE1-475B-AD8D-3056B66945E5}"/>
            </c:ext>
          </c:extLst>
        </c:ser>
        <c:ser>
          <c:idx val="1"/>
          <c:order val="1"/>
          <c:tx>
            <c:strRef>
              <c:f>'step guide -excel'!$G$3</c:f>
              <c:strCache>
                <c:ptCount val="1"/>
                <c:pt idx="0">
                  <c:v>Overall median</c:v>
                </c:pt>
              </c:strCache>
            </c:strRef>
          </c:tx>
          <c:spPr>
            <a:ln w="19050" cap="rnd">
              <a:solidFill>
                <a:schemeClr val="accent2"/>
              </a:solidFill>
              <a:round/>
            </a:ln>
            <a:effectLst/>
          </c:spPr>
          <c:marker>
            <c:symbol val="none"/>
          </c:marker>
          <c:cat>
            <c:numRef>
              <c:f>'step guide -excel'!$E$4:$E$48</c:f>
              <c:numCache>
                <c:formatCode>General</c:formatCode>
                <c:ptCount val="4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numCache>
            </c:numRef>
          </c:cat>
          <c:val>
            <c:numRef>
              <c:f>'step guide -excel'!$G$4:$G$48</c:f>
              <c:numCache>
                <c:formatCode>0.00</c:formatCode>
                <c:ptCount val="45"/>
                <c:pt idx="0">
                  <c:v>0.56000000000000005</c:v>
                </c:pt>
                <c:pt idx="1">
                  <c:v>0.56000000000000005</c:v>
                </c:pt>
                <c:pt idx="2">
                  <c:v>0.56000000000000005</c:v>
                </c:pt>
                <c:pt idx="3">
                  <c:v>0.56000000000000005</c:v>
                </c:pt>
                <c:pt idx="4">
                  <c:v>0.56000000000000005</c:v>
                </c:pt>
                <c:pt idx="5">
                  <c:v>0.56000000000000005</c:v>
                </c:pt>
                <c:pt idx="6">
                  <c:v>0.56000000000000005</c:v>
                </c:pt>
                <c:pt idx="7">
                  <c:v>0.56000000000000005</c:v>
                </c:pt>
                <c:pt idx="8">
                  <c:v>0.56000000000000005</c:v>
                </c:pt>
                <c:pt idx="9">
                  <c:v>0.56000000000000005</c:v>
                </c:pt>
                <c:pt idx="10">
                  <c:v>0.56000000000000005</c:v>
                </c:pt>
                <c:pt idx="11">
                  <c:v>0.56000000000000005</c:v>
                </c:pt>
                <c:pt idx="12">
                  <c:v>0.56000000000000005</c:v>
                </c:pt>
                <c:pt idx="13">
                  <c:v>0.56000000000000005</c:v>
                </c:pt>
                <c:pt idx="14">
                  <c:v>0.56000000000000005</c:v>
                </c:pt>
                <c:pt idx="15">
                  <c:v>0.56000000000000005</c:v>
                </c:pt>
                <c:pt idx="16">
                  <c:v>0.56000000000000005</c:v>
                </c:pt>
                <c:pt idx="17">
                  <c:v>0.56000000000000005</c:v>
                </c:pt>
                <c:pt idx="18">
                  <c:v>0.56000000000000005</c:v>
                </c:pt>
                <c:pt idx="19">
                  <c:v>0.56000000000000005</c:v>
                </c:pt>
                <c:pt idx="20">
                  <c:v>0.56000000000000005</c:v>
                </c:pt>
                <c:pt idx="21">
                  <c:v>0.56000000000000005</c:v>
                </c:pt>
                <c:pt idx="22">
                  <c:v>0.56000000000000005</c:v>
                </c:pt>
                <c:pt idx="23">
                  <c:v>0.56000000000000005</c:v>
                </c:pt>
                <c:pt idx="24">
                  <c:v>0.56000000000000005</c:v>
                </c:pt>
                <c:pt idx="25">
                  <c:v>0.56000000000000005</c:v>
                </c:pt>
                <c:pt idx="26">
                  <c:v>0.56000000000000005</c:v>
                </c:pt>
                <c:pt idx="27">
                  <c:v>0.85</c:v>
                </c:pt>
                <c:pt idx="28">
                  <c:v>0.85</c:v>
                </c:pt>
                <c:pt idx="29">
                  <c:v>0.85</c:v>
                </c:pt>
                <c:pt idx="30">
                  <c:v>0.85</c:v>
                </c:pt>
                <c:pt idx="31">
                  <c:v>0.85</c:v>
                </c:pt>
                <c:pt idx="32">
                  <c:v>0.85</c:v>
                </c:pt>
                <c:pt idx="33">
                  <c:v>0.85</c:v>
                </c:pt>
                <c:pt idx="34">
                  <c:v>0.85</c:v>
                </c:pt>
                <c:pt idx="35">
                  <c:v>0.85</c:v>
                </c:pt>
                <c:pt idx="36">
                  <c:v>0.85</c:v>
                </c:pt>
                <c:pt idx="37">
                  <c:v>0.85</c:v>
                </c:pt>
                <c:pt idx="38">
                  <c:v>0.85</c:v>
                </c:pt>
                <c:pt idx="39">
                  <c:v>0.85</c:v>
                </c:pt>
                <c:pt idx="40">
                  <c:v>0.85</c:v>
                </c:pt>
                <c:pt idx="41">
                  <c:v>0.85</c:v>
                </c:pt>
                <c:pt idx="42">
                  <c:v>0.85</c:v>
                </c:pt>
                <c:pt idx="43">
                  <c:v>0.85</c:v>
                </c:pt>
                <c:pt idx="44">
                  <c:v>0.85</c:v>
                </c:pt>
              </c:numCache>
            </c:numRef>
          </c:val>
          <c:smooth val="0"/>
          <c:extLst>
            <c:ext xmlns:c16="http://schemas.microsoft.com/office/drawing/2014/chart" uri="{C3380CC4-5D6E-409C-BE32-E72D297353CC}">
              <c16:uniqueId val="{00000001-BEE1-475B-AD8D-3056B66945E5}"/>
            </c:ext>
          </c:extLst>
        </c:ser>
        <c:ser>
          <c:idx val="2"/>
          <c:order val="2"/>
          <c:tx>
            <c:strRef>
              <c:f>'step guide -excel'!$H$3</c:f>
              <c:strCache>
                <c:ptCount val="1"/>
              </c:strCache>
            </c:strRef>
          </c:tx>
          <c:spPr>
            <a:ln w="19050" cap="rnd">
              <a:solidFill>
                <a:schemeClr val="accent3"/>
              </a:solidFill>
              <a:round/>
            </a:ln>
            <a:effectLst/>
          </c:spPr>
          <c:marker>
            <c:symbol val="none"/>
          </c:marker>
          <c:cat>
            <c:numRef>
              <c:f>'step guide -excel'!$E$4:$E$48</c:f>
              <c:numCache>
                <c:formatCode>General</c:formatCode>
                <c:ptCount val="4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numCache>
            </c:numRef>
          </c:cat>
          <c:val>
            <c:numRef>
              <c:f>'step guide -excel'!$H$4:$H$48</c:f>
              <c:numCache>
                <c:formatCode>General</c:formatCode>
                <c:ptCount val="45"/>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2-BEE1-475B-AD8D-3056B66945E5}"/>
            </c:ext>
          </c:extLst>
        </c:ser>
        <c:ser>
          <c:idx val="3"/>
          <c:order val="3"/>
          <c:tx>
            <c:strRef>
              <c:f>'step guide -excel'!$I$3</c:f>
              <c:strCache>
                <c:ptCount val="1"/>
              </c:strCache>
            </c:strRef>
          </c:tx>
          <c:spPr>
            <a:ln w="19050" cap="rnd">
              <a:solidFill>
                <a:schemeClr val="accent4"/>
              </a:solidFill>
              <a:round/>
            </a:ln>
            <a:effectLst/>
          </c:spPr>
          <c:marker>
            <c:symbol val="none"/>
          </c:marker>
          <c:cat>
            <c:numRef>
              <c:f>'step guide -excel'!$E$4:$E$48</c:f>
              <c:numCache>
                <c:formatCode>General</c:formatCode>
                <c:ptCount val="4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numCache>
            </c:numRef>
          </c:cat>
          <c:val>
            <c:numRef>
              <c:f>'step guide -excel'!$I$4:$I$48</c:f>
              <c:numCache>
                <c:formatCode>General</c:formatCode>
                <c:ptCount val="45"/>
              </c:numCache>
            </c:numRef>
          </c:val>
          <c:smooth val="0"/>
          <c:extLst>
            <c:ext xmlns:c16="http://schemas.microsoft.com/office/drawing/2014/chart" uri="{C3380CC4-5D6E-409C-BE32-E72D297353CC}">
              <c16:uniqueId val="{00000003-BEE1-475B-AD8D-3056B66945E5}"/>
            </c:ext>
          </c:extLst>
        </c:ser>
        <c:dLbls>
          <c:showLegendKey val="0"/>
          <c:showVal val="0"/>
          <c:showCatName val="0"/>
          <c:showSerName val="0"/>
          <c:showPercent val="0"/>
          <c:showBubbleSize val="0"/>
        </c:dLbls>
        <c:smooth val="0"/>
        <c:axId val="510196016"/>
        <c:axId val="510194704"/>
      </c:lineChart>
      <c:catAx>
        <c:axId val="5101960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0194704"/>
        <c:crosses val="autoZero"/>
        <c:auto val="1"/>
        <c:lblAlgn val="ctr"/>
        <c:lblOffset val="100"/>
        <c:noMultiLvlLbl val="0"/>
      </c:catAx>
      <c:valAx>
        <c:axId val="510194704"/>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510196016"/>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Proportion immunized among eligable patients at site 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'step guide -excel'!$F$3</c:f>
              <c:strCache>
                <c:ptCount val="1"/>
                <c:pt idx="0">
                  <c:v>proportion each day</c:v>
                </c:pt>
              </c:strCache>
            </c:strRef>
          </c:tx>
          <c:spPr>
            <a:ln w="19050" cap="rnd">
              <a:solidFill>
                <a:schemeClr val="accent1"/>
              </a:solidFill>
              <a:round/>
            </a:ln>
            <a:effectLst/>
          </c:spPr>
          <c:marker>
            <c:symbol val="none"/>
          </c:marker>
          <c:cat>
            <c:numRef>
              <c:f>'step guide -excel'!$E$4:$E$48</c:f>
              <c:numCache>
                <c:formatCode>General</c:formatCode>
                <c:ptCount val="4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numCache>
            </c:numRef>
          </c:cat>
          <c:val>
            <c:numRef>
              <c:f>'step guide -excel'!$F$4:$F$48</c:f>
              <c:numCache>
                <c:formatCode>0.00</c:formatCode>
                <c:ptCount val="45"/>
                <c:pt idx="0">
                  <c:v>0.67</c:v>
                </c:pt>
                <c:pt idx="1">
                  <c:v>0.55681818181818177</c:v>
                </c:pt>
                <c:pt idx="2">
                  <c:v>0.4</c:v>
                </c:pt>
                <c:pt idx="3">
                  <c:v>0.58974358974358976</c:v>
                </c:pt>
                <c:pt idx="4">
                  <c:v>0.47727272727272729</c:v>
                </c:pt>
                <c:pt idx="5">
                  <c:v>0.67407407407407405</c:v>
                </c:pt>
                <c:pt idx="6">
                  <c:v>0.390625</c:v>
                </c:pt>
                <c:pt idx="7">
                  <c:v>0.49107142857142855</c:v>
                </c:pt>
                <c:pt idx="8">
                  <c:v>0.63963963963963966</c:v>
                </c:pt>
                <c:pt idx="9">
                  <c:v>0.6074074074074074</c:v>
                </c:pt>
                <c:pt idx="10">
                  <c:v>0.56000000000000005</c:v>
                </c:pt>
                <c:pt idx="11">
                  <c:v>0.12048192771084337</c:v>
                </c:pt>
                <c:pt idx="12">
                  <c:v>0.432</c:v>
                </c:pt>
                <c:pt idx="13">
                  <c:v>0.38260869565217392</c:v>
                </c:pt>
                <c:pt idx="14">
                  <c:v>0.16129032258064516</c:v>
                </c:pt>
                <c:pt idx="15">
                  <c:v>0.73333333333333328</c:v>
                </c:pt>
                <c:pt idx="16">
                  <c:v>0.62068965517241381</c:v>
                </c:pt>
                <c:pt idx="17">
                  <c:v>0.63432835820895528</c:v>
                </c:pt>
                <c:pt idx="18">
                  <c:v>0.41463414634146339</c:v>
                </c:pt>
                <c:pt idx="19">
                  <c:v>0.61475409836065575</c:v>
                </c:pt>
                <c:pt idx="27">
                  <c:v>0.86486486486486491</c:v>
                </c:pt>
                <c:pt idx="28">
                  <c:v>0.7416666666666667</c:v>
                </c:pt>
                <c:pt idx="29">
                  <c:v>0.72972972972972971</c:v>
                </c:pt>
                <c:pt idx="30">
                  <c:v>0.75555555555555554</c:v>
                </c:pt>
                <c:pt idx="31">
                  <c:v>0.90666666666666662</c:v>
                </c:pt>
                <c:pt idx="32">
                  <c:v>0.8666666666666667</c:v>
                </c:pt>
                <c:pt idx="33">
                  <c:v>0.7416666666666667</c:v>
                </c:pt>
                <c:pt idx="34">
                  <c:v>0.77876106194690264</c:v>
                </c:pt>
                <c:pt idx="35">
                  <c:v>0.85436893203883491</c:v>
                </c:pt>
                <c:pt idx="36">
                  <c:v>0.88805970149253732</c:v>
                </c:pt>
                <c:pt idx="37">
                  <c:v>0.92682926829268297</c:v>
                </c:pt>
                <c:pt idx="38">
                  <c:v>0.92</c:v>
                </c:pt>
                <c:pt idx="39">
                  <c:v>0.87777777777777777</c:v>
                </c:pt>
                <c:pt idx="40">
                  <c:v>0.7931034482758621</c:v>
                </c:pt>
                <c:pt idx="41">
                  <c:v>0.8545454545454545</c:v>
                </c:pt>
                <c:pt idx="42">
                  <c:v>0.79200000000000004</c:v>
                </c:pt>
                <c:pt idx="43">
                  <c:v>0.84269662921348309</c:v>
                </c:pt>
                <c:pt idx="44">
                  <c:v>0.80612244897959184</c:v>
                </c:pt>
              </c:numCache>
            </c:numRef>
          </c:val>
          <c:smooth val="0"/>
          <c:extLst>
            <c:ext xmlns:c16="http://schemas.microsoft.com/office/drawing/2014/chart" uri="{C3380CC4-5D6E-409C-BE32-E72D297353CC}">
              <c16:uniqueId val="{00000000-BFBA-4171-B5E5-68717952871F}"/>
            </c:ext>
          </c:extLst>
        </c:ser>
        <c:ser>
          <c:idx val="1"/>
          <c:order val="1"/>
          <c:tx>
            <c:strRef>
              <c:f>'step guide -excel'!$G$3</c:f>
              <c:strCache>
                <c:ptCount val="1"/>
                <c:pt idx="0">
                  <c:v>Overall median</c:v>
                </c:pt>
              </c:strCache>
            </c:strRef>
          </c:tx>
          <c:spPr>
            <a:ln w="19050" cap="rnd">
              <a:solidFill>
                <a:schemeClr val="accent2"/>
              </a:solidFill>
              <a:round/>
            </a:ln>
            <a:effectLst/>
          </c:spPr>
          <c:marker>
            <c:symbol val="none"/>
          </c:marker>
          <c:cat>
            <c:numRef>
              <c:f>'step guide -excel'!$E$4:$E$48</c:f>
              <c:numCache>
                <c:formatCode>General</c:formatCode>
                <c:ptCount val="4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numCache>
            </c:numRef>
          </c:cat>
          <c:val>
            <c:numRef>
              <c:f>'step guide -excel'!$G$4:$G$48</c:f>
              <c:numCache>
                <c:formatCode>0.00</c:formatCode>
                <c:ptCount val="45"/>
                <c:pt idx="0">
                  <c:v>0.56000000000000005</c:v>
                </c:pt>
                <c:pt idx="1">
                  <c:v>0.56000000000000005</c:v>
                </c:pt>
                <c:pt idx="2">
                  <c:v>0.56000000000000005</c:v>
                </c:pt>
                <c:pt idx="3">
                  <c:v>0.56000000000000005</c:v>
                </c:pt>
                <c:pt idx="4">
                  <c:v>0.56000000000000005</c:v>
                </c:pt>
                <c:pt idx="5">
                  <c:v>0.56000000000000005</c:v>
                </c:pt>
                <c:pt idx="6">
                  <c:v>0.56000000000000005</c:v>
                </c:pt>
                <c:pt idx="7">
                  <c:v>0.56000000000000005</c:v>
                </c:pt>
                <c:pt idx="8">
                  <c:v>0.56000000000000005</c:v>
                </c:pt>
                <c:pt idx="9">
                  <c:v>0.56000000000000005</c:v>
                </c:pt>
                <c:pt idx="10">
                  <c:v>0.56000000000000005</c:v>
                </c:pt>
                <c:pt idx="11">
                  <c:v>0.56000000000000005</c:v>
                </c:pt>
                <c:pt idx="12">
                  <c:v>0.56000000000000005</c:v>
                </c:pt>
                <c:pt idx="13">
                  <c:v>0.56000000000000005</c:v>
                </c:pt>
                <c:pt idx="14">
                  <c:v>0.56000000000000005</c:v>
                </c:pt>
                <c:pt idx="15">
                  <c:v>0.56000000000000005</c:v>
                </c:pt>
                <c:pt idx="16">
                  <c:v>0.56000000000000005</c:v>
                </c:pt>
                <c:pt idx="17">
                  <c:v>0.56000000000000005</c:v>
                </c:pt>
                <c:pt idx="18">
                  <c:v>0.56000000000000005</c:v>
                </c:pt>
                <c:pt idx="19">
                  <c:v>0.56000000000000005</c:v>
                </c:pt>
                <c:pt idx="20">
                  <c:v>0.56000000000000005</c:v>
                </c:pt>
                <c:pt idx="21">
                  <c:v>0.56000000000000005</c:v>
                </c:pt>
                <c:pt idx="22">
                  <c:v>0.56000000000000005</c:v>
                </c:pt>
                <c:pt idx="23">
                  <c:v>0.56000000000000005</c:v>
                </c:pt>
                <c:pt idx="24">
                  <c:v>0.56000000000000005</c:v>
                </c:pt>
                <c:pt idx="25">
                  <c:v>0.56000000000000005</c:v>
                </c:pt>
                <c:pt idx="26">
                  <c:v>0.56000000000000005</c:v>
                </c:pt>
                <c:pt idx="27">
                  <c:v>0.85</c:v>
                </c:pt>
                <c:pt idx="28">
                  <c:v>0.85</c:v>
                </c:pt>
                <c:pt idx="29">
                  <c:v>0.85</c:v>
                </c:pt>
                <c:pt idx="30">
                  <c:v>0.85</c:v>
                </c:pt>
                <c:pt idx="31">
                  <c:v>0.85</c:v>
                </c:pt>
                <c:pt idx="32">
                  <c:v>0.85</c:v>
                </c:pt>
                <c:pt idx="33">
                  <c:v>0.85</c:v>
                </c:pt>
                <c:pt idx="34">
                  <c:v>0.85</c:v>
                </c:pt>
                <c:pt idx="35">
                  <c:v>0.85</c:v>
                </c:pt>
                <c:pt idx="36">
                  <c:v>0.85</c:v>
                </c:pt>
                <c:pt idx="37">
                  <c:v>0.85</c:v>
                </c:pt>
                <c:pt idx="38">
                  <c:v>0.85</c:v>
                </c:pt>
                <c:pt idx="39">
                  <c:v>0.85</c:v>
                </c:pt>
                <c:pt idx="40">
                  <c:v>0.85</c:v>
                </c:pt>
                <c:pt idx="41">
                  <c:v>0.85</c:v>
                </c:pt>
                <c:pt idx="42">
                  <c:v>0.85</c:v>
                </c:pt>
                <c:pt idx="43">
                  <c:v>0.85</c:v>
                </c:pt>
                <c:pt idx="44">
                  <c:v>0.85</c:v>
                </c:pt>
              </c:numCache>
            </c:numRef>
          </c:val>
          <c:smooth val="0"/>
          <c:extLst>
            <c:ext xmlns:c16="http://schemas.microsoft.com/office/drawing/2014/chart" uri="{C3380CC4-5D6E-409C-BE32-E72D297353CC}">
              <c16:uniqueId val="{00000001-BFBA-4171-B5E5-68717952871F}"/>
            </c:ext>
          </c:extLst>
        </c:ser>
        <c:ser>
          <c:idx val="2"/>
          <c:order val="2"/>
          <c:tx>
            <c:strRef>
              <c:f>'step guide -excel'!$H$3</c:f>
              <c:strCache>
                <c:ptCount val="1"/>
              </c:strCache>
            </c:strRef>
          </c:tx>
          <c:spPr>
            <a:ln w="19050" cap="rnd">
              <a:solidFill>
                <a:schemeClr val="accent3"/>
              </a:solidFill>
              <a:round/>
            </a:ln>
            <a:effectLst/>
          </c:spPr>
          <c:marker>
            <c:symbol val="none"/>
          </c:marker>
          <c:cat>
            <c:numRef>
              <c:f>'step guide -excel'!$E$4:$E$48</c:f>
              <c:numCache>
                <c:formatCode>General</c:formatCode>
                <c:ptCount val="4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numCache>
            </c:numRef>
          </c:cat>
          <c:val>
            <c:numRef>
              <c:f>'step guide -excel'!$H$4:$H$48</c:f>
              <c:numCache>
                <c:formatCode>General</c:formatCode>
                <c:ptCount val="45"/>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2-BFBA-4171-B5E5-68717952871F}"/>
            </c:ext>
          </c:extLst>
        </c:ser>
        <c:ser>
          <c:idx val="3"/>
          <c:order val="3"/>
          <c:tx>
            <c:strRef>
              <c:f>'step guide -excel'!$I$3</c:f>
              <c:strCache>
                <c:ptCount val="1"/>
              </c:strCache>
            </c:strRef>
          </c:tx>
          <c:spPr>
            <a:ln w="19050" cap="rnd">
              <a:solidFill>
                <a:schemeClr val="accent4"/>
              </a:solidFill>
              <a:round/>
            </a:ln>
            <a:effectLst/>
          </c:spPr>
          <c:marker>
            <c:symbol val="none"/>
          </c:marker>
          <c:cat>
            <c:numRef>
              <c:f>'step guide -excel'!$E$4:$E$48</c:f>
              <c:numCache>
                <c:formatCode>General</c:formatCode>
                <c:ptCount val="4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numCache>
            </c:numRef>
          </c:cat>
          <c:val>
            <c:numRef>
              <c:f>'step guide -excel'!$I$4:$I$48</c:f>
              <c:numCache>
                <c:formatCode>General</c:formatCode>
                <c:ptCount val="45"/>
              </c:numCache>
            </c:numRef>
          </c:val>
          <c:smooth val="0"/>
          <c:extLst>
            <c:ext xmlns:c16="http://schemas.microsoft.com/office/drawing/2014/chart" uri="{C3380CC4-5D6E-409C-BE32-E72D297353CC}">
              <c16:uniqueId val="{00000003-BFBA-4171-B5E5-68717952871F}"/>
            </c:ext>
          </c:extLst>
        </c:ser>
        <c:dLbls>
          <c:showLegendKey val="0"/>
          <c:showVal val="0"/>
          <c:showCatName val="0"/>
          <c:showSerName val="0"/>
          <c:showPercent val="0"/>
          <c:showBubbleSize val="0"/>
        </c:dLbls>
        <c:smooth val="0"/>
        <c:axId val="510196016"/>
        <c:axId val="510194704"/>
      </c:lineChart>
      <c:catAx>
        <c:axId val="51019601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Day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0194704"/>
        <c:crosses val="autoZero"/>
        <c:auto val="1"/>
        <c:lblAlgn val="ctr"/>
        <c:lblOffset val="100"/>
        <c:noMultiLvlLbl val="0"/>
      </c:catAx>
      <c:valAx>
        <c:axId val="510194704"/>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Percetnage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crossAx val="510196016"/>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illustrative run chart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'step guide -excel'!$F$3</c:f>
              <c:strCache>
                <c:ptCount val="1"/>
                <c:pt idx="0">
                  <c:v>proportion each day</c:v>
                </c:pt>
              </c:strCache>
            </c:strRef>
          </c:tx>
          <c:spPr>
            <a:ln w="19050" cap="rnd">
              <a:noFill/>
              <a:round/>
            </a:ln>
            <a:effectLst/>
          </c:spPr>
          <c:marker>
            <c:symbol val="circle"/>
            <c:size val="5"/>
            <c:spPr>
              <a:solidFill>
                <a:schemeClr val="accent1"/>
              </a:solidFill>
              <a:ln w="9525">
                <a:solidFill>
                  <a:schemeClr val="accent1"/>
                </a:solidFill>
              </a:ln>
              <a:effectLst/>
            </c:spPr>
          </c:marker>
          <c:xVal>
            <c:numRef>
              <c:f>'step guide -excel'!$E$4:$E$48</c:f>
              <c:numCache>
                <c:formatCode>General</c:formatCode>
                <c:ptCount val="4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numCache>
            </c:numRef>
          </c:xVal>
          <c:yVal>
            <c:numRef>
              <c:f>'step guide -excel'!$F$4:$F$48</c:f>
              <c:numCache>
                <c:formatCode>0.00</c:formatCode>
                <c:ptCount val="45"/>
                <c:pt idx="0">
                  <c:v>0.67</c:v>
                </c:pt>
                <c:pt idx="1">
                  <c:v>0.55681818181818177</c:v>
                </c:pt>
                <c:pt idx="2">
                  <c:v>0.4</c:v>
                </c:pt>
                <c:pt idx="3">
                  <c:v>0.58974358974358976</c:v>
                </c:pt>
                <c:pt idx="4">
                  <c:v>0.47727272727272729</c:v>
                </c:pt>
                <c:pt idx="5">
                  <c:v>0.67407407407407405</c:v>
                </c:pt>
                <c:pt idx="6">
                  <c:v>0.390625</c:v>
                </c:pt>
                <c:pt idx="7">
                  <c:v>0.49107142857142855</c:v>
                </c:pt>
                <c:pt idx="8">
                  <c:v>0.63963963963963966</c:v>
                </c:pt>
                <c:pt idx="9">
                  <c:v>0.6074074074074074</c:v>
                </c:pt>
                <c:pt idx="10">
                  <c:v>0.56000000000000005</c:v>
                </c:pt>
                <c:pt idx="11">
                  <c:v>0.12048192771084337</c:v>
                </c:pt>
                <c:pt idx="12">
                  <c:v>0.432</c:v>
                </c:pt>
                <c:pt idx="13">
                  <c:v>0.38260869565217392</c:v>
                </c:pt>
                <c:pt idx="14">
                  <c:v>0.16129032258064516</c:v>
                </c:pt>
                <c:pt idx="15">
                  <c:v>0.73333333333333328</c:v>
                </c:pt>
                <c:pt idx="16">
                  <c:v>0.62068965517241381</c:v>
                </c:pt>
                <c:pt idx="17">
                  <c:v>0.63432835820895528</c:v>
                </c:pt>
                <c:pt idx="18">
                  <c:v>0.41463414634146339</c:v>
                </c:pt>
                <c:pt idx="19">
                  <c:v>0.61475409836065575</c:v>
                </c:pt>
                <c:pt idx="27">
                  <c:v>0.86486486486486491</c:v>
                </c:pt>
                <c:pt idx="28">
                  <c:v>0.7416666666666667</c:v>
                </c:pt>
                <c:pt idx="29">
                  <c:v>0.72972972972972971</c:v>
                </c:pt>
                <c:pt idx="30">
                  <c:v>0.75555555555555554</c:v>
                </c:pt>
                <c:pt idx="31">
                  <c:v>0.90666666666666662</c:v>
                </c:pt>
                <c:pt idx="32">
                  <c:v>0.8666666666666667</c:v>
                </c:pt>
                <c:pt idx="33">
                  <c:v>0.7416666666666667</c:v>
                </c:pt>
                <c:pt idx="34">
                  <c:v>0.77876106194690264</c:v>
                </c:pt>
                <c:pt idx="35">
                  <c:v>0.85436893203883491</c:v>
                </c:pt>
                <c:pt idx="36">
                  <c:v>0.88805970149253732</c:v>
                </c:pt>
                <c:pt idx="37">
                  <c:v>0.92682926829268297</c:v>
                </c:pt>
                <c:pt idx="38">
                  <c:v>0.92</c:v>
                </c:pt>
                <c:pt idx="39">
                  <c:v>0.87777777777777777</c:v>
                </c:pt>
                <c:pt idx="40">
                  <c:v>0.7931034482758621</c:v>
                </c:pt>
                <c:pt idx="41">
                  <c:v>0.8545454545454545</c:v>
                </c:pt>
                <c:pt idx="42">
                  <c:v>0.79200000000000004</c:v>
                </c:pt>
                <c:pt idx="43">
                  <c:v>0.84269662921348309</c:v>
                </c:pt>
                <c:pt idx="44">
                  <c:v>0.80612244897959184</c:v>
                </c:pt>
              </c:numCache>
            </c:numRef>
          </c:yVal>
          <c:smooth val="0"/>
          <c:extLst>
            <c:ext xmlns:c16="http://schemas.microsoft.com/office/drawing/2014/chart" uri="{C3380CC4-5D6E-409C-BE32-E72D297353CC}">
              <c16:uniqueId val="{00000000-374E-4BAC-AAAD-EB68D56534DA}"/>
            </c:ext>
          </c:extLst>
        </c:ser>
        <c:ser>
          <c:idx val="1"/>
          <c:order val="1"/>
          <c:tx>
            <c:strRef>
              <c:f>'step guide -excel'!$G$3</c:f>
              <c:strCache>
                <c:ptCount val="1"/>
                <c:pt idx="0">
                  <c:v>Overall median</c:v>
                </c:pt>
              </c:strCache>
            </c:strRef>
          </c:tx>
          <c:spPr>
            <a:ln w="19050" cap="rnd">
              <a:noFill/>
              <a:round/>
            </a:ln>
            <a:effectLst/>
          </c:spPr>
          <c:marker>
            <c:symbol val="circle"/>
            <c:size val="5"/>
            <c:spPr>
              <a:solidFill>
                <a:schemeClr val="accent2"/>
              </a:solidFill>
              <a:ln w="9525">
                <a:solidFill>
                  <a:schemeClr val="accent2"/>
                </a:solidFill>
              </a:ln>
              <a:effectLst/>
            </c:spPr>
          </c:marker>
          <c:xVal>
            <c:numRef>
              <c:f>'step guide -excel'!$E$4:$E$48</c:f>
              <c:numCache>
                <c:formatCode>General</c:formatCode>
                <c:ptCount val="4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numCache>
            </c:numRef>
          </c:xVal>
          <c:yVal>
            <c:numRef>
              <c:f>'step guide -excel'!$G$4:$G$48</c:f>
              <c:numCache>
                <c:formatCode>0.00</c:formatCode>
                <c:ptCount val="45"/>
                <c:pt idx="0">
                  <c:v>0.56000000000000005</c:v>
                </c:pt>
                <c:pt idx="1">
                  <c:v>0.56000000000000005</c:v>
                </c:pt>
                <c:pt idx="2">
                  <c:v>0.56000000000000005</c:v>
                </c:pt>
                <c:pt idx="3">
                  <c:v>0.56000000000000005</c:v>
                </c:pt>
                <c:pt idx="4">
                  <c:v>0.56000000000000005</c:v>
                </c:pt>
                <c:pt idx="5">
                  <c:v>0.56000000000000005</c:v>
                </c:pt>
                <c:pt idx="6">
                  <c:v>0.56000000000000005</c:v>
                </c:pt>
                <c:pt idx="7">
                  <c:v>0.56000000000000005</c:v>
                </c:pt>
                <c:pt idx="8">
                  <c:v>0.56000000000000005</c:v>
                </c:pt>
                <c:pt idx="9">
                  <c:v>0.56000000000000005</c:v>
                </c:pt>
                <c:pt idx="10">
                  <c:v>0.56000000000000005</c:v>
                </c:pt>
                <c:pt idx="11">
                  <c:v>0.56000000000000005</c:v>
                </c:pt>
                <c:pt idx="12">
                  <c:v>0.56000000000000005</c:v>
                </c:pt>
                <c:pt idx="13">
                  <c:v>0.56000000000000005</c:v>
                </c:pt>
                <c:pt idx="14">
                  <c:v>0.56000000000000005</c:v>
                </c:pt>
                <c:pt idx="15">
                  <c:v>0.56000000000000005</c:v>
                </c:pt>
                <c:pt idx="16">
                  <c:v>0.56000000000000005</c:v>
                </c:pt>
                <c:pt idx="17">
                  <c:v>0.56000000000000005</c:v>
                </c:pt>
                <c:pt idx="18">
                  <c:v>0.56000000000000005</c:v>
                </c:pt>
                <c:pt idx="19">
                  <c:v>0.56000000000000005</c:v>
                </c:pt>
                <c:pt idx="20">
                  <c:v>0.56000000000000005</c:v>
                </c:pt>
                <c:pt idx="21">
                  <c:v>0.56000000000000005</c:v>
                </c:pt>
                <c:pt idx="22">
                  <c:v>0.56000000000000005</c:v>
                </c:pt>
                <c:pt idx="23">
                  <c:v>0.56000000000000005</c:v>
                </c:pt>
                <c:pt idx="24">
                  <c:v>0.56000000000000005</c:v>
                </c:pt>
                <c:pt idx="25">
                  <c:v>0.56000000000000005</c:v>
                </c:pt>
                <c:pt idx="26">
                  <c:v>0.56000000000000005</c:v>
                </c:pt>
                <c:pt idx="27">
                  <c:v>0.85</c:v>
                </c:pt>
                <c:pt idx="28">
                  <c:v>0.85</c:v>
                </c:pt>
                <c:pt idx="29">
                  <c:v>0.85</c:v>
                </c:pt>
                <c:pt idx="30">
                  <c:v>0.85</c:v>
                </c:pt>
                <c:pt idx="31">
                  <c:v>0.85</c:v>
                </c:pt>
                <c:pt idx="32">
                  <c:v>0.85</c:v>
                </c:pt>
                <c:pt idx="33">
                  <c:v>0.85</c:v>
                </c:pt>
                <c:pt idx="34">
                  <c:v>0.85</c:v>
                </c:pt>
                <c:pt idx="35">
                  <c:v>0.85</c:v>
                </c:pt>
                <c:pt idx="36">
                  <c:v>0.85</c:v>
                </c:pt>
                <c:pt idx="37">
                  <c:v>0.85</c:v>
                </c:pt>
                <c:pt idx="38">
                  <c:v>0.85</c:v>
                </c:pt>
                <c:pt idx="39">
                  <c:v>0.85</c:v>
                </c:pt>
                <c:pt idx="40">
                  <c:v>0.85</c:v>
                </c:pt>
                <c:pt idx="41">
                  <c:v>0.85</c:v>
                </c:pt>
                <c:pt idx="42">
                  <c:v>0.85</c:v>
                </c:pt>
                <c:pt idx="43">
                  <c:v>0.85</c:v>
                </c:pt>
                <c:pt idx="44">
                  <c:v>0.85</c:v>
                </c:pt>
              </c:numCache>
            </c:numRef>
          </c:yVal>
          <c:smooth val="0"/>
          <c:extLst>
            <c:ext xmlns:c16="http://schemas.microsoft.com/office/drawing/2014/chart" uri="{C3380CC4-5D6E-409C-BE32-E72D297353CC}">
              <c16:uniqueId val="{00000001-374E-4BAC-AAAD-EB68D56534DA}"/>
            </c:ext>
          </c:extLst>
        </c:ser>
        <c:dLbls>
          <c:showLegendKey val="0"/>
          <c:showVal val="0"/>
          <c:showCatName val="0"/>
          <c:showSerName val="0"/>
          <c:showPercent val="0"/>
          <c:showBubbleSize val="0"/>
        </c:dLbls>
        <c:axId val="445223296"/>
        <c:axId val="445232480"/>
      </c:scatterChart>
      <c:valAx>
        <c:axId val="4452232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5232480"/>
        <c:crosses val="autoZero"/>
        <c:crossBetween val="midCat"/>
      </c:valAx>
      <c:valAx>
        <c:axId val="4452324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522329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Daily immunization rates, Site A</a:t>
            </a:r>
          </a:p>
        </c:rich>
      </c:tx>
      <c:layout>
        <c:manualLayout>
          <c:xMode val="edge"/>
          <c:yMode val="edge"/>
          <c:x val="0.14872431378879464"/>
          <c:y val="2.3054755043227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'step guide -excel'!$F$3</c:f>
              <c:strCache>
                <c:ptCount val="1"/>
                <c:pt idx="0">
                  <c:v>proportion each day</c:v>
                </c:pt>
              </c:strCache>
            </c:strRef>
          </c:tx>
          <c:spPr>
            <a:ln w="28575" cap="rnd">
              <a:solidFill>
                <a:schemeClr val="accent1"/>
              </a:solidFill>
              <a:round/>
            </a:ln>
            <a:effectLst/>
          </c:spPr>
          <c:marker>
            <c:symbol val="none"/>
          </c:marker>
          <c:cat>
            <c:numRef>
              <c:f>'step guide -excel'!$E$4:$E$48</c:f>
              <c:numCache>
                <c:formatCode>General</c:formatCode>
                <c:ptCount val="4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numCache>
            </c:numRef>
          </c:cat>
          <c:val>
            <c:numRef>
              <c:f>'step guide -excel'!$F$4:$F$48</c:f>
              <c:numCache>
                <c:formatCode>0.00</c:formatCode>
                <c:ptCount val="45"/>
                <c:pt idx="0">
                  <c:v>0.67</c:v>
                </c:pt>
                <c:pt idx="1">
                  <c:v>0.55681818181818177</c:v>
                </c:pt>
                <c:pt idx="2">
                  <c:v>0.4</c:v>
                </c:pt>
                <c:pt idx="3">
                  <c:v>0.58974358974358976</c:v>
                </c:pt>
                <c:pt idx="4">
                  <c:v>0.47727272727272729</c:v>
                </c:pt>
                <c:pt idx="5">
                  <c:v>0.67407407407407405</c:v>
                </c:pt>
                <c:pt idx="6">
                  <c:v>0.390625</c:v>
                </c:pt>
                <c:pt idx="7">
                  <c:v>0.49107142857142855</c:v>
                </c:pt>
                <c:pt idx="8">
                  <c:v>0.63963963963963966</c:v>
                </c:pt>
                <c:pt idx="9">
                  <c:v>0.6074074074074074</c:v>
                </c:pt>
                <c:pt idx="10">
                  <c:v>0.56000000000000005</c:v>
                </c:pt>
                <c:pt idx="11">
                  <c:v>0.12048192771084337</c:v>
                </c:pt>
                <c:pt idx="12">
                  <c:v>0.432</c:v>
                </c:pt>
                <c:pt idx="13">
                  <c:v>0.38260869565217392</c:v>
                </c:pt>
                <c:pt idx="14">
                  <c:v>0.16129032258064516</c:v>
                </c:pt>
                <c:pt idx="15">
                  <c:v>0.73333333333333328</c:v>
                </c:pt>
                <c:pt idx="16">
                  <c:v>0.62068965517241381</c:v>
                </c:pt>
                <c:pt idx="17">
                  <c:v>0.63432835820895528</c:v>
                </c:pt>
                <c:pt idx="18">
                  <c:v>0.41463414634146339</c:v>
                </c:pt>
                <c:pt idx="19">
                  <c:v>0.61475409836065575</c:v>
                </c:pt>
                <c:pt idx="27">
                  <c:v>0.86486486486486491</c:v>
                </c:pt>
                <c:pt idx="28">
                  <c:v>0.7416666666666667</c:v>
                </c:pt>
                <c:pt idx="29">
                  <c:v>0.72972972972972971</c:v>
                </c:pt>
                <c:pt idx="30">
                  <c:v>0.75555555555555554</c:v>
                </c:pt>
                <c:pt idx="31">
                  <c:v>0.90666666666666662</c:v>
                </c:pt>
                <c:pt idx="32">
                  <c:v>0.8666666666666667</c:v>
                </c:pt>
                <c:pt idx="33">
                  <c:v>0.7416666666666667</c:v>
                </c:pt>
                <c:pt idx="34">
                  <c:v>0.77876106194690264</c:v>
                </c:pt>
                <c:pt idx="35">
                  <c:v>0.85436893203883491</c:v>
                </c:pt>
                <c:pt idx="36">
                  <c:v>0.88805970149253732</c:v>
                </c:pt>
                <c:pt idx="37">
                  <c:v>0.92682926829268297</c:v>
                </c:pt>
                <c:pt idx="38">
                  <c:v>0.92</c:v>
                </c:pt>
                <c:pt idx="39">
                  <c:v>0.87777777777777777</c:v>
                </c:pt>
                <c:pt idx="40">
                  <c:v>0.7931034482758621</c:v>
                </c:pt>
                <c:pt idx="41">
                  <c:v>0.8545454545454545</c:v>
                </c:pt>
                <c:pt idx="42">
                  <c:v>0.79200000000000004</c:v>
                </c:pt>
                <c:pt idx="43">
                  <c:v>0.84269662921348309</c:v>
                </c:pt>
                <c:pt idx="44">
                  <c:v>0.80612244897959184</c:v>
                </c:pt>
              </c:numCache>
            </c:numRef>
          </c:val>
          <c:smooth val="0"/>
          <c:extLst>
            <c:ext xmlns:c16="http://schemas.microsoft.com/office/drawing/2014/chart" uri="{C3380CC4-5D6E-409C-BE32-E72D297353CC}">
              <c16:uniqueId val="{00000000-EFE9-42EB-99A2-841DD59F3DC1}"/>
            </c:ext>
          </c:extLst>
        </c:ser>
        <c:ser>
          <c:idx val="1"/>
          <c:order val="1"/>
          <c:tx>
            <c:strRef>
              <c:f>'step guide -excel'!$G$3</c:f>
              <c:strCache>
                <c:ptCount val="1"/>
                <c:pt idx="0">
                  <c:v>Overall median</c:v>
                </c:pt>
              </c:strCache>
            </c:strRef>
          </c:tx>
          <c:spPr>
            <a:ln w="28575" cap="rnd">
              <a:solidFill>
                <a:schemeClr val="accent2"/>
              </a:solidFill>
              <a:round/>
            </a:ln>
            <a:effectLst/>
          </c:spPr>
          <c:marker>
            <c:symbol val="none"/>
          </c:marker>
          <c:trendline>
            <c:spPr>
              <a:ln w="19050" cap="rnd">
                <a:solidFill>
                  <a:schemeClr val="accent2"/>
                </a:solidFill>
                <a:prstDash val="sysDot"/>
              </a:ln>
              <a:effectLst/>
            </c:spPr>
            <c:trendlineType val="linear"/>
            <c:dispRSqr val="0"/>
            <c:dispEq val="0"/>
          </c:trendline>
          <c:cat>
            <c:numRef>
              <c:f>'step guide -excel'!$E$4:$E$48</c:f>
              <c:numCache>
                <c:formatCode>General</c:formatCode>
                <c:ptCount val="4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numCache>
            </c:numRef>
          </c:cat>
          <c:val>
            <c:numRef>
              <c:f>'step guide -excel'!$G$4:$G$48</c:f>
              <c:numCache>
                <c:formatCode>0.00</c:formatCode>
                <c:ptCount val="45"/>
                <c:pt idx="0">
                  <c:v>0.56000000000000005</c:v>
                </c:pt>
                <c:pt idx="1">
                  <c:v>0.56000000000000005</c:v>
                </c:pt>
                <c:pt idx="2">
                  <c:v>0.56000000000000005</c:v>
                </c:pt>
                <c:pt idx="3">
                  <c:v>0.56000000000000005</c:v>
                </c:pt>
                <c:pt idx="4">
                  <c:v>0.56000000000000005</c:v>
                </c:pt>
                <c:pt idx="5">
                  <c:v>0.56000000000000005</c:v>
                </c:pt>
                <c:pt idx="6">
                  <c:v>0.56000000000000005</c:v>
                </c:pt>
                <c:pt idx="7">
                  <c:v>0.56000000000000005</c:v>
                </c:pt>
                <c:pt idx="8">
                  <c:v>0.56000000000000005</c:v>
                </c:pt>
                <c:pt idx="9">
                  <c:v>0.56000000000000005</c:v>
                </c:pt>
                <c:pt idx="10">
                  <c:v>0.56000000000000005</c:v>
                </c:pt>
                <c:pt idx="11">
                  <c:v>0.56000000000000005</c:v>
                </c:pt>
                <c:pt idx="12">
                  <c:v>0.56000000000000005</c:v>
                </c:pt>
                <c:pt idx="13">
                  <c:v>0.56000000000000005</c:v>
                </c:pt>
                <c:pt idx="14">
                  <c:v>0.56000000000000005</c:v>
                </c:pt>
                <c:pt idx="15">
                  <c:v>0.56000000000000005</c:v>
                </c:pt>
                <c:pt idx="16">
                  <c:v>0.56000000000000005</c:v>
                </c:pt>
                <c:pt idx="17">
                  <c:v>0.56000000000000005</c:v>
                </c:pt>
                <c:pt idx="18">
                  <c:v>0.56000000000000005</c:v>
                </c:pt>
                <c:pt idx="19">
                  <c:v>0.56000000000000005</c:v>
                </c:pt>
                <c:pt idx="20">
                  <c:v>0.56000000000000005</c:v>
                </c:pt>
                <c:pt idx="21">
                  <c:v>0.56000000000000005</c:v>
                </c:pt>
                <c:pt idx="22">
                  <c:v>0.56000000000000005</c:v>
                </c:pt>
                <c:pt idx="23">
                  <c:v>0.56000000000000005</c:v>
                </c:pt>
                <c:pt idx="24">
                  <c:v>0.56000000000000005</c:v>
                </c:pt>
                <c:pt idx="25">
                  <c:v>0.56000000000000005</c:v>
                </c:pt>
                <c:pt idx="26">
                  <c:v>0.56000000000000005</c:v>
                </c:pt>
                <c:pt idx="27">
                  <c:v>0.85</c:v>
                </c:pt>
                <c:pt idx="28">
                  <c:v>0.85</c:v>
                </c:pt>
                <c:pt idx="29">
                  <c:v>0.85</c:v>
                </c:pt>
                <c:pt idx="30">
                  <c:v>0.85</c:v>
                </c:pt>
                <c:pt idx="31">
                  <c:v>0.85</c:v>
                </c:pt>
                <c:pt idx="32">
                  <c:v>0.85</c:v>
                </c:pt>
                <c:pt idx="33">
                  <c:v>0.85</c:v>
                </c:pt>
                <c:pt idx="34">
                  <c:v>0.85</c:v>
                </c:pt>
                <c:pt idx="35">
                  <c:v>0.85</c:v>
                </c:pt>
                <c:pt idx="36">
                  <c:v>0.85</c:v>
                </c:pt>
                <c:pt idx="37">
                  <c:v>0.85</c:v>
                </c:pt>
                <c:pt idx="38">
                  <c:v>0.85</c:v>
                </c:pt>
                <c:pt idx="39">
                  <c:v>0.85</c:v>
                </c:pt>
                <c:pt idx="40">
                  <c:v>0.85</c:v>
                </c:pt>
                <c:pt idx="41">
                  <c:v>0.85</c:v>
                </c:pt>
                <c:pt idx="42">
                  <c:v>0.85</c:v>
                </c:pt>
                <c:pt idx="43">
                  <c:v>0.85</c:v>
                </c:pt>
                <c:pt idx="44">
                  <c:v>0.85</c:v>
                </c:pt>
              </c:numCache>
            </c:numRef>
          </c:val>
          <c:smooth val="0"/>
          <c:extLst>
            <c:ext xmlns:c16="http://schemas.microsoft.com/office/drawing/2014/chart" uri="{C3380CC4-5D6E-409C-BE32-E72D297353CC}">
              <c16:uniqueId val="{00000001-EFE9-42EB-99A2-841DD59F3DC1}"/>
            </c:ext>
          </c:extLst>
        </c:ser>
        <c:dLbls>
          <c:showLegendKey val="0"/>
          <c:showVal val="0"/>
          <c:showCatName val="0"/>
          <c:showSerName val="0"/>
          <c:showPercent val="0"/>
          <c:showBubbleSize val="0"/>
        </c:dLbls>
        <c:smooth val="0"/>
        <c:axId val="443921368"/>
        <c:axId val="443920712"/>
      </c:lineChart>
      <c:catAx>
        <c:axId val="4439213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Day</a:t>
                </a:r>
              </a:p>
            </c:rich>
          </c:tx>
          <c:layout>
            <c:manualLayout>
              <c:xMode val="edge"/>
              <c:yMode val="edge"/>
              <c:x val="0.43715459257797779"/>
              <c:y val="0.9031506652446542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920712"/>
        <c:crosses val="autoZero"/>
        <c:auto val="1"/>
        <c:lblAlgn val="ctr"/>
        <c:lblOffset val="100"/>
        <c:noMultiLvlLbl val="0"/>
      </c:catAx>
      <c:valAx>
        <c:axId val="4439207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of patients seen immunized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921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523875</xdr:colOff>
      <xdr:row>1</xdr:row>
      <xdr:rowOff>0</xdr:rowOff>
    </xdr:from>
    <xdr:to>
      <xdr:col>6</xdr:col>
      <xdr:colOff>114300</xdr:colOff>
      <xdr:row>2</xdr:row>
      <xdr:rowOff>47625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562475" y="0"/>
          <a:ext cx="809625" cy="23812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step 1 &amp; 2</a:t>
          </a:r>
          <a:endParaRPr lang="en-US">
            <a:effectLst/>
          </a:endParaRPr>
        </a:p>
      </xdr:txBody>
    </xdr:sp>
    <xdr:clientData/>
  </xdr:twoCellAnchor>
  <xdr:twoCellAnchor>
    <xdr:from>
      <xdr:col>9</xdr:col>
      <xdr:colOff>333374</xdr:colOff>
      <xdr:row>27</xdr:row>
      <xdr:rowOff>0</xdr:rowOff>
    </xdr:from>
    <xdr:to>
      <xdr:col>16</xdr:col>
      <xdr:colOff>600074</xdr:colOff>
      <xdr:row>36</xdr:row>
      <xdr:rowOff>109537</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10</xdr:col>
      <xdr:colOff>0</xdr:colOff>
      <xdr:row>28</xdr:row>
      <xdr:rowOff>0</xdr:rowOff>
    </xdr:from>
    <xdr:ext cx="1035668" cy="264560"/>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6529388" y="5648325"/>
          <a:ext cx="1035668" cy="264560"/>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output of step </a:t>
          </a:r>
        </a:p>
      </xdr:txBody>
    </xdr:sp>
    <xdr:clientData/>
  </xdr:oneCellAnchor>
  <xdr:oneCellAnchor>
    <xdr:from>
      <xdr:col>10</xdr:col>
      <xdr:colOff>0</xdr:colOff>
      <xdr:row>13</xdr:row>
      <xdr:rowOff>152400</xdr:rowOff>
    </xdr:from>
    <xdr:ext cx="1613968" cy="264560"/>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529388" y="3086100"/>
          <a:ext cx="1613968" cy="264560"/>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output of step 4 fin</a:t>
          </a:r>
          <a:r>
            <a:rPr lang="en-US" sz="1100" baseline="0"/>
            <a:t> excel</a:t>
          </a:r>
          <a:endParaRPr lang="en-US" sz="1100"/>
        </a:p>
      </xdr:txBody>
    </xdr:sp>
    <xdr:clientData/>
  </xdr:oneCellAnchor>
  <xdr:twoCellAnchor>
    <xdr:from>
      <xdr:col>10</xdr:col>
      <xdr:colOff>0</xdr:colOff>
      <xdr:row>39</xdr:row>
      <xdr:rowOff>0</xdr:rowOff>
    </xdr:from>
    <xdr:to>
      <xdr:col>16</xdr:col>
      <xdr:colOff>600075</xdr:colOff>
      <xdr:row>52</xdr:row>
      <xdr:rowOff>9525</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133349</xdr:colOff>
      <xdr:row>15</xdr:row>
      <xdr:rowOff>57149</xdr:rowOff>
    </xdr:from>
    <xdr:to>
      <xdr:col>16</xdr:col>
      <xdr:colOff>233361</xdr:colOff>
      <xdr:row>23</xdr:row>
      <xdr:rowOff>147636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71436</xdr:rowOff>
    </xdr:from>
    <xdr:to>
      <xdr:col>8</xdr:col>
      <xdr:colOff>142874</xdr:colOff>
      <xdr:row>18</xdr:row>
      <xdr:rowOff>119061</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428625</xdr:colOff>
      <xdr:row>0</xdr:row>
      <xdr:rowOff>0</xdr:rowOff>
    </xdr:from>
    <xdr:to>
      <xdr:col>17</xdr:col>
      <xdr:colOff>490538</xdr:colOff>
      <xdr:row>18</xdr:row>
      <xdr:rowOff>152400</xdr:rowOff>
    </xdr:to>
    <xdr:pic>
      <xdr:nvPicPr>
        <xdr:cNvPr id="5" name="name36626099808e6fc9e" descr="base64encodedimage">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cstate="print"/>
        <a:stretch>
          <a:fillRect/>
        </a:stretch>
      </xdr:blipFill>
      <xdr:spPr>
        <a:xfrm>
          <a:off x="5610225" y="0"/>
          <a:ext cx="5891213" cy="3409950"/>
        </a:xfrm>
        <a:prstGeom prst="rect">
          <a:avLst/>
        </a:prstGeom>
        <a:ln w="0">
          <a:noFill/>
        </a:ln>
      </xdr:spPr>
    </xdr:pic>
    <xdr:clientData/>
  </xdr:twoCellAnchor>
</xdr:wsDr>
</file>

<file path=xl/drawings/drawing3.xml><?xml version="1.0" encoding="utf-8"?>
<c:userShapes xmlns:c="http://schemas.openxmlformats.org/drawingml/2006/chart">
  <cdr:relSizeAnchor xmlns:cdr="http://schemas.openxmlformats.org/drawingml/2006/chartDrawing">
    <cdr:from>
      <cdr:x>0.49544</cdr:x>
      <cdr:y>0.71614</cdr:y>
    </cdr:from>
    <cdr:to>
      <cdr:x>0.73121</cdr:x>
      <cdr:y>0.86023</cdr:y>
    </cdr:to>
    <cdr:sp macro="" textlink="">
      <cdr:nvSpPr>
        <cdr:cNvPr id="2" name="TextBox 1"/>
        <cdr:cNvSpPr txBox="1"/>
      </cdr:nvSpPr>
      <cdr:spPr>
        <a:xfrm xmlns:a="http://schemas.openxmlformats.org/drawingml/2006/main">
          <a:off x="2071687" y="2366963"/>
          <a:ext cx="985837" cy="476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7d staff intervention</a:t>
          </a:r>
        </a:p>
      </cdr:txBody>
    </cdr:sp>
  </cdr:relSizeAnchor>
  <cdr:relSizeAnchor xmlns:cdr="http://schemas.openxmlformats.org/drawingml/2006/chartDrawing">
    <cdr:from>
      <cdr:x>0.5542</cdr:x>
      <cdr:y>0.49279</cdr:y>
    </cdr:from>
    <cdr:to>
      <cdr:x>0.55534</cdr:x>
      <cdr:y>0.70893</cdr:y>
    </cdr:to>
    <cdr:cxnSp macro="">
      <cdr:nvCxnSpPr>
        <cdr:cNvPr id="4" name="Straight Arrow Connector 3">
          <a:extLst xmlns:a="http://schemas.openxmlformats.org/drawingml/2006/main">
            <a:ext uri="{FF2B5EF4-FFF2-40B4-BE49-F238E27FC236}">
              <a16:creationId xmlns:a16="http://schemas.microsoft.com/office/drawing/2014/main" id="{C19FF209-7F61-428F-A5E4-5BF6269FCD63}"/>
            </a:ext>
          </a:extLst>
        </cdr:cNvPr>
        <cdr:cNvCxnSpPr/>
      </cdr:nvCxnSpPr>
      <cdr:spPr>
        <a:xfrm xmlns:a="http://schemas.openxmlformats.org/drawingml/2006/main" flipV="1">
          <a:off x="2950833" y="1628763"/>
          <a:ext cx="6070" cy="714381"/>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3"/>
  <sheetViews>
    <sheetView topLeftCell="A22" workbookViewId="0">
      <selection activeCell="D55" sqref="D55"/>
    </sheetView>
  </sheetViews>
  <sheetFormatPr defaultRowHeight="14.5" x14ac:dyDescent="0.35"/>
  <cols>
    <col min="1" max="1" width="6" customWidth="1"/>
    <col min="2" max="2" width="11.81640625" customWidth="1"/>
    <col min="3" max="3" width="14.26953125" customWidth="1"/>
    <col min="4" max="4" width="4.08984375" customWidth="1"/>
    <col min="6" max="6" width="11.81640625" customWidth="1"/>
    <col min="7" max="7" width="10.1796875" customWidth="1"/>
    <col min="8" max="8" width="14.1796875" customWidth="1"/>
    <col min="9" max="9" width="2.36328125" customWidth="1"/>
    <col min="10" max="10" width="5" customWidth="1"/>
  </cols>
  <sheetData>
    <row r="1" spans="1:17" ht="40.5" customHeight="1" x14ac:dyDescent="0.35">
      <c r="B1" s="20" t="s">
        <v>11</v>
      </c>
      <c r="C1" s="20"/>
    </row>
    <row r="2" spans="1:17" x14ac:dyDescent="0.35">
      <c r="A2" s="1"/>
      <c r="B2" s="19" t="s">
        <v>10</v>
      </c>
      <c r="C2" s="19"/>
      <c r="D2" s="1"/>
      <c r="E2" s="1"/>
      <c r="F2" s="1"/>
      <c r="G2" s="1"/>
      <c r="H2" s="1"/>
      <c r="I2" s="1"/>
      <c r="J2" s="1"/>
      <c r="K2" s="1"/>
      <c r="L2" s="1"/>
      <c r="M2" s="1"/>
      <c r="N2" s="1"/>
      <c r="O2" s="1"/>
      <c r="P2" s="1"/>
    </row>
    <row r="3" spans="1:17" ht="33.75" customHeight="1" x14ac:dyDescent="0.35">
      <c r="A3" s="2" t="s">
        <v>0</v>
      </c>
      <c r="B3" s="3" t="s">
        <v>8</v>
      </c>
      <c r="C3" s="3" t="s">
        <v>9</v>
      </c>
      <c r="D3" s="2"/>
      <c r="E3" s="2" t="s">
        <v>1</v>
      </c>
      <c r="F3" s="3" t="s">
        <v>12</v>
      </c>
      <c r="G3" s="3" t="s">
        <v>15</v>
      </c>
      <c r="H3" s="2"/>
      <c r="I3" s="2"/>
      <c r="J3" s="1"/>
      <c r="K3" s="1"/>
      <c r="L3" s="1"/>
      <c r="M3" s="1"/>
      <c r="N3" s="1"/>
      <c r="O3" s="1"/>
      <c r="P3" s="1"/>
    </row>
    <row r="4" spans="1:17" x14ac:dyDescent="0.35">
      <c r="A4" s="2">
        <v>1</v>
      </c>
      <c r="B4" s="2">
        <v>67</v>
      </c>
      <c r="C4" s="2">
        <v>100</v>
      </c>
      <c r="D4" s="2"/>
      <c r="E4" s="2">
        <v>1</v>
      </c>
      <c r="F4" s="4">
        <f>B4/C4</f>
        <v>0.67</v>
      </c>
      <c r="G4" s="4">
        <v>0.56000000000000005</v>
      </c>
      <c r="H4" s="2"/>
      <c r="I4" s="2"/>
      <c r="J4" s="1"/>
      <c r="K4" s="1" t="s">
        <v>13</v>
      </c>
      <c r="L4" s="1"/>
      <c r="M4" s="1"/>
      <c r="N4" s="1"/>
      <c r="O4" s="1"/>
      <c r="P4" s="1"/>
    </row>
    <row r="5" spans="1:17" x14ac:dyDescent="0.35">
      <c r="A5" s="2">
        <v>2</v>
      </c>
      <c r="B5" s="2">
        <v>49</v>
      </c>
      <c r="C5" s="2">
        <v>88</v>
      </c>
      <c r="D5" s="2"/>
      <c r="E5" s="2">
        <v>2</v>
      </c>
      <c r="F5" s="18">
        <f t="shared" ref="F5:F23" si="0">B5/C5</f>
        <v>0.55681818181818177</v>
      </c>
      <c r="G5" s="4">
        <v>0.56000000000000005</v>
      </c>
      <c r="H5" s="2"/>
      <c r="I5" s="2"/>
      <c r="J5" s="1"/>
      <c r="K5" s="1" t="s">
        <v>14</v>
      </c>
      <c r="L5" s="1"/>
      <c r="M5" s="1"/>
      <c r="N5" s="1"/>
      <c r="O5" s="1"/>
      <c r="P5" s="1"/>
    </row>
    <row r="6" spans="1:17" x14ac:dyDescent="0.35">
      <c r="A6" s="2">
        <v>3</v>
      </c>
      <c r="B6" s="2">
        <v>18</v>
      </c>
      <c r="C6" s="2">
        <v>45</v>
      </c>
      <c r="D6" s="2"/>
      <c r="E6" s="2">
        <v>3</v>
      </c>
      <c r="F6" s="4">
        <f t="shared" si="0"/>
        <v>0.4</v>
      </c>
      <c r="G6" s="4">
        <v>0.56000000000000005</v>
      </c>
      <c r="H6" s="2"/>
      <c r="I6" s="2"/>
      <c r="J6" s="1"/>
      <c r="K6" s="1" t="s">
        <v>2</v>
      </c>
      <c r="L6" s="1"/>
      <c r="M6" s="1"/>
      <c r="N6" s="1"/>
      <c r="O6" s="1"/>
      <c r="P6" s="1"/>
    </row>
    <row r="7" spans="1:17" x14ac:dyDescent="0.35">
      <c r="A7" s="2">
        <v>4</v>
      </c>
      <c r="B7" s="2">
        <v>46</v>
      </c>
      <c r="C7" s="2">
        <v>78</v>
      </c>
      <c r="D7" s="2"/>
      <c r="E7" s="2">
        <v>4</v>
      </c>
      <c r="F7" s="4">
        <f t="shared" si="0"/>
        <v>0.58974358974358976</v>
      </c>
      <c r="G7" s="4">
        <v>0.56000000000000005</v>
      </c>
      <c r="H7" s="2"/>
      <c r="I7" s="2"/>
      <c r="J7" s="1"/>
      <c r="K7" s="8" t="s">
        <v>22</v>
      </c>
      <c r="L7" s="8"/>
      <c r="M7" s="8"/>
      <c r="N7" s="8"/>
      <c r="O7" s="8"/>
      <c r="P7" s="8"/>
      <c r="Q7" s="9"/>
    </row>
    <row r="8" spans="1:17" x14ac:dyDescent="0.35">
      <c r="A8" s="2">
        <v>5</v>
      </c>
      <c r="B8" s="2">
        <v>42</v>
      </c>
      <c r="C8" s="2">
        <v>88</v>
      </c>
      <c r="D8" s="2"/>
      <c r="E8" s="2">
        <v>5</v>
      </c>
      <c r="F8" s="4">
        <f t="shared" si="0"/>
        <v>0.47727272727272729</v>
      </c>
      <c r="G8" s="4">
        <v>0.56000000000000005</v>
      </c>
      <c r="H8" s="2"/>
      <c r="I8" s="2"/>
      <c r="J8" s="1"/>
      <c r="K8" s="8" t="s">
        <v>16</v>
      </c>
      <c r="L8" s="1"/>
      <c r="M8" s="1"/>
      <c r="N8" s="1"/>
      <c r="O8" s="1"/>
      <c r="P8" s="1"/>
    </row>
    <row r="9" spans="1:17" x14ac:dyDescent="0.35">
      <c r="A9" s="2">
        <v>6</v>
      </c>
      <c r="B9" s="2">
        <v>91</v>
      </c>
      <c r="C9" s="2">
        <v>135</v>
      </c>
      <c r="D9" s="2"/>
      <c r="E9" s="2">
        <v>6</v>
      </c>
      <c r="F9" s="4">
        <f t="shared" si="0"/>
        <v>0.67407407407407405</v>
      </c>
      <c r="G9" s="4">
        <v>0.56000000000000005</v>
      </c>
      <c r="H9" s="2"/>
      <c r="I9" s="2"/>
      <c r="J9" s="1"/>
      <c r="K9" s="8" t="s">
        <v>17</v>
      </c>
      <c r="L9" s="1"/>
      <c r="M9" s="1"/>
      <c r="N9" s="1"/>
      <c r="O9" s="1"/>
      <c r="P9" s="1"/>
    </row>
    <row r="10" spans="1:17" x14ac:dyDescent="0.35">
      <c r="A10" s="2">
        <v>7</v>
      </c>
      <c r="B10" s="2">
        <v>50</v>
      </c>
      <c r="C10" s="2">
        <v>128</v>
      </c>
      <c r="D10" s="2"/>
      <c r="E10" s="2">
        <v>7</v>
      </c>
      <c r="F10" s="4">
        <f t="shared" si="0"/>
        <v>0.390625</v>
      </c>
      <c r="G10" s="4">
        <v>0.56000000000000005</v>
      </c>
      <c r="H10" s="2"/>
      <c r="I10" s="2"/>
      <c r="J10" s="1"/>
      <c r="K10" s="6"/>
      <c r="L10" s="1" t="s">
        <v>35</v>
      </c>
      <c r="M10" s="1"/>
      <c r="N10" s="1"/>
      <c r="O10" s="1"/>
      <c r="P10" s="1"/>
    </row>
    <row r="11" spans="1:17" x14ac:dyDescent="0.35">
      <c r="A11" s="2">
        <v>8</v>
      </c>
      <c r="B11" s="2">
        <v>55</v>
      </c>
      <c r="C11" s="2">
        <v>112</v>
      </c>
      <c r="D11" s="2"/>
      <c r="E11" s="2">
        <v>8</v>
      </c>
      <c r="F11" s="4">
        <f t="shared" si="0"/>
        <v>0.49107142857142855</v>
      </c>
      <c r="G11" s="4">
        <v>0.56000000000000005</v>
      </c>
      <c r="H11" s="2"/>
      <c r="I11" s="2"/>
      <c r="J11" s="1"/>
      <c r="K11" s="6"/>
      <c r="L11" s="1"/>
      <c r="M11" s="1"/>
      <c r="N11" s="1"/>
      <c r="O11" s="1"/>
      <c r="P11" s="1"/>
    </row>
    <row r="12" spans="1:17" x14ac:dyDescent="0.35">
      <c r="A12" s="2">
        <v>9</v>
      </c>
      <c r="B12" s="2">
        <v>71</v>
      </c>
      <c r="C12" s="2">
        <v>111</v>
      </c>
      <c r="D12" s="2"/>
      <c r="E12" s="2">
        <v>9</v>
      </c>
      <c r="F12" s="4">
        <f t="shared" si="0"/>
        <v>0.63963963963963966</v>
      </c>
      <c r="G12" s="4">
        <v>0.56000000000000005</v>
      </c>
      <c r="H12" s="2"/>
      <c r="I12" s="2"/>
      <c r="J12" s="1" t="s">
        <v>6</v>
      </c>
      <c r="K12" s="6"/>
      <c r="L12" s="1"/>
      <c r="M12" s="1"/>
      <c r="N12" s="1"/>
      <c r="O12" s="1"/>
      <c r="P12" s="1"/>
    </row>
    <row r="13" spans="1:17" x14ac:dyDescent="0.35">
      <c r="A13" s="2">
        <v>10</v>
      </c>
      <c r="B13" s="2">
        <v>82</v>
      </c>
      <c r="C13" s="2">
        <v>135</v>
      </c>
      <c r="D13" s="2"/>
      <c r="E13" s="2">
        <v>10</v>
      </c>
      <c r="F13" s="4">
        <f t="shared" si="0"/>
        <v>0.6074074074074074</v>
      </c>
      <c r="G13" s="4">
        <v>0.56000000000000005</v>
      </c>
      <c r="H13" s="2"/>
      <c r="I13" s="2"/>
      <c r="J13" s="1"/>
      <c r="K13" s="1"/>
      <c r="L13" s="1"/>
      <c r="M13" s="1"/>
      <c r="N13" s="1"/>
      <c r="O13" s="1"/>
      <c r="P13" s="1"/>
    </row>
    <row r="14" spans="1:17" x14ac:dyDescent="0.35">
      <c r="A14" s="2">
        <v>11</v>
      </c>
      <c r="B14" s="2">
        <v>42</v>
      </c>
      <c r="C14" s="2">
        <v>75</v>
      </c>
      <c r="D14" s="2"/>
      <c r="E14" s="2">
        <v>11</v>
      </c>
      <c r="F14" s="18">
        <f t="shared" si="0"/>
        <v>0.56000000000000005</v>
      </c>
      <c r="G14" s="4">
        <v>0.56000000000000005</v>
      </c>
      <c r="H14" s="2"/>
      <c r="I14" s="2"/>
      <c r="J14" s="1"/>
      <c r="K14" s="1"/>
      <c r="L14" s="1"/>
      <c r="M14" s="1" t="s">
        <v>4</v>
      </c>
      <c r="N14" s="1"/>
      <c r="O14" s="1"/>
      <c r="P14" s="1"/>
    </row>
    <row r="15" spans="1:17" x14ac:dyDescent="0.35">
      <c r="A15" s="2">
        <v>12</v>
      </c>
      <c r="B15" s="2">
        <v>10</v>
      </c>
      <c r="C15" s="2">
        <v>83</v>
      </c>
      <c r="D15" s="2"/>
      <c r="E15" s="2">
        <v>12</v>
      </c>
      <c r="F15" s="4">
        <f t="shared" si="0"/>
        <v>0.12048192771084337</v>
      </c>
      <c r="G15" s="4">
        <v>0.56000000000000005</v>
      </c>
      <c r="H15" s="2"/>
      <c r="I15" s="2"/>
      <c r="J15" s="1"/>
      <c r="K15" s="1"/>
      <c r="L15" s="1"/>
      <c r="M15" s="1"/>
      <c r="N15" s="1"/>
      <c r="O15" s="1"/>
      <c r="P15" s="1"/>
    </row>
    <row r="16" spans="1:17" x14ac:dyDescent="0.35">
      <c r="A16" s="2">
        <v>13</v>
      </c>
      <c r="B16" s="2">
        <v>54</v>
      </c>
      <c r="C16" s="2">
        <v>125</v>
      </c>
      <c r="D16" s="2"/>
      <c r="E16" s="2">
        <v>13</v>
      </c>
      <c r="F16" s="4">
        <f t="shared" si="0"/>
        <v>0.432</v>
      </c>
      <c r="G16" s="4">
        <v>0.56000000000000005</v>
      </c>
      <c r="H16" s="2"/>
      <c r="I16" s="2"/>
      <c r="J16" s="1"/>
      <c r="K16" s="1"/>
      <c r="L16" s="1"/>
      <c r="M16" s="1"/>
      <c r="N16" s="1"/>
      <c r="O16" s="1"/>
      <c r="P16" s="1"/>
    </row>
    <row r="17" spans="1:19" x14ac:dyDescent="0.35">
      <c r="A17" s="2">
        <v>14</v>
      </c>
      <c r="B17" s="2">
        <v>44</v>
      </c>
      <c r="C17" s="2">
        <v>115</v>
      </c>
      <c r="D17" s="2"/>
      <c r="E17" s="2">
        <v>14</v>
      </c>
      <c r="F17" s="4">
        <f t="shared" si="0"/>
        <v>0.38260869565217392</v>
      </c>
      <c r="G17" s="4">
        <v>0.56000000000000005</v>
      </c>
      <c r="H17" s="2"/>
      <c r="I17" s="2"/>
      <c r="J17" s="1"/>
      <c r="K17" s="1"/>
      <c r="L17" s="1"/>
      <c r="M17" s="1"/>
      <c r="N17" s="1"/>
      <c r="O17" s="1"/>
      <c r="P17" s="1"/>
    </row>
    <row r="18" spans="1:19" x14ac:dyDescent="0.35">
      <c r="A18" s="2">
        <v>15</v>
      </c>
      <c r="B18" s="2">
        <v>15</v>
      </c>
      <c r="C18" s="2">
        <v>93</v>
      </c>
      <c r="D18" s="2"/>
      <c r="E18" s="2">
        <v>15</v>
      </c>
      <c r="F18" s="4">
        <f t="shared" si="0"/>
        <v>0.16129032258064516</v>
      </c>
      <c r="G18" s="4">
        <v>0.56000000000000005</v>
      </c>
      <c r="H18" s="2"/>
      <c r="I18" s="2"/>
      <c r="J18" s="1"/>
      <c r="K18" s="1"/>
      <c r="L18" s="1"/>
      <c r="M18" s="1"/>
      <c r="N18" s="1"/>
      <c r="O18" s="1"/>
      <c r="P18" s="1"/>
    </row>
    <row r="19" spans="1:19" x14ac:dyDescent="0.35">
      <c r="A19" s="2">
        <v>16</v>
      </c>
      <c r="B19" s="2">
        <v>77</v>
      </c>
      <c r="C19" s="2">
        <v>105</v>
      </c>
      <c r="D19" s="2"/>
      <c r="E19" s="2">
        <v>16</v>
      </c>
      <c r="F19" s="4">
        <f t="shared" si="0"/>
        <v>0.73333333333333328</v>
      </c>
      <c r="G19" s="4">
        <v>0.56000000000000005</v>
      </c>
      <c r="H19" s="2"/>
      <c r="I19" s="2"/>
      <c r="J19" s="1"/>
      <c r="K19" s="1"/>
      <c r="L19" s="1"/>
      <c r="M19" s="1"/>
      <c r="N19" s="1"/>
      <c r="O19" s="1"/>
      <c r="P19" s="1"/>
      <c r="S19" t="s">
        <v>36</v>
      </c>
    </row>
    <row r="20" spans="1:19" x14ac:dyDescent="0.35">
      <c r="A20" s="2">
        <v>17</v>
      </c>
      <c r="B20" s="2">
        <v>90</v>
      </c>
      <c r="C20" s="2">
        <v>145</v>
      </c>
      <c r="D20" s="2"/>
      <c r="E20" s="2">
        <v>17</v>
      </c>
      <c r="F20" s="4">
        <f t="shared" si="0"/>
        <v>0.62068965517241381</v>
      </c>
      <c r="G20" s="4">
        <v>0.56000000000000005</v>
      </c>
      <c r="H20" s="2"/>
      <c r="I20" s="2"/>
      <c r="J20" s="1"/>
      <c r="K20" s="1"/>
      <c r="L20" s="1"/>
      <c r="M20" s="1"/>
      <c r="N20" s="1"/>
      <c r="O20" s="1"/>
      <c r="P20" s="1"/>
    </row>
    <row r="21" spans="1:19" x14ac:dyDescent="0.35">
      <c r="A21" s="2">
        <v>18</v>
      </c>
      <c r="B21" s="2">
        <v>85</v>
      </c>
      <c r="C21" s="2">
        <v>134</v>
      </c>
      <c r="D21" s="2"/>
      <c r="E21" s="2">
        <v>18</v>
      </c>
      <c r="F21" s="4">
        <f t="shared" si="0"/>
        <v>0.63432835820895528</v>
      </c>
      <c r="G21" s="4">
        <v>0.56000000000000005</v>
      </c>
      <c r="H21" s="2"/>
      <c r="I21" s="2"/>
      <c r="J21" s="1"/>
      <c r="K21" s="1"/>
      <c r="L21" s="1"/>
      <c r="M21" s="1"/>
      <c r="N21" s="1"/>
      <c r="O21" s="1"/>
      <c r="P21" s="1"/>
    </row>
    <row r="22" spans="1:19" x14ac:dyDescent="0.35">
      <c r="A22" s="2">
        <v>19</v>
      </c>
      <c r="B22" s="2">
        <v>34</v>
      </c>
      <c r="C22" s="2">
        <v>82</v>
      </c>
      <c r="D22" s="2"/>
      <c r="E22" s="2">
        <v>19</v>
      </c>
      <c r="F22" s="4">
        <f t="shared" si="0"/>
        <v>0.41463414634146339</v>
      </c>
      <c r="G22" s="4">
        <v>0.56000000000000005</v>
      </c>
      <c r="H22" s="2"/>
      <c r="I22" s="2"/>
      <c r="J22" s="1"/>
      <c r="K22" s="1"/>
      <c r="L22" s="1"/>
      <c r="M22" s="1"/>
      <c r="N22" s="1"/>
      <c r="O22" s="1"/>
      <c r="P22" s="1"/>
    </row>
    <row r="23" spans="1:19" x14ac:dyDescent="0.35">
      <c r="A23" s="2">
        <v>20</v>
      </c>
      <c r="B23" s="2">
        <v>75</v>
      </c>
      <c r="C23" s="2">
        <v>122</v>
      </c>
      <c r="D23" s="2"/>
      <c r="E23" s="2">
        <v>20</v>
      </c>
      <c r="F23" s="4">
        <f t="shared" si="0"/>
        <v>0.61475409836065575</v>
      </c>
      <c r="G23" s="4">
        <v>0.56000000000000005</v>
      </c>
      <c r="H23" s="2"/>
      <c r="I23" s="2"/>
      <c r="J23" s="1"/>
      <c r="K23" s="1"/>
      <c r="L23" s="1"/>
      <c r="M23" s="1"/>
      <c r="N23" s="1"/>
      <c r="O23" s="1"/>
      <c r="P23" s="1"/>
    </row>
    <row r="24" spans="1:19" x14ac:dyDescent="0.35">
      <c r="A24" s="2">
        <v>21</v>
      </c>
      <c r="B24" s="2"/>
      <c r="C24" s="13"/>
      <c r="D24" s="13"/>
      <c r="E24" s="13">
        <v>21</v>
      </c>
      <c r="F24" s="13"/>
      <c r="G24" s="14">
        <v>0.56000000000000005</v>
      </c>
      <c r="H24" s="2" t="s">
        <v>28</v>
      </c>
      <c r="I24" s="2"/>
      <c r="J24" s="1"/>
      <c r="K24" s="1"/>
      <c r="L24" s="1"/>
      <c r="M24" s="1"/>
      <c r="N24" s="1"/>
      <c r="O24" s="1"/>
      <c r="P24" s="1"/>
    </row>
    <row r="25" spans="1:19" x14ac:dyDescent="0.35">
      <c r="A25" s="2">
        <v>22</v>
      </c>
      <c r="B25" s="2"/>
      <c r="C25" s="13"/>
      <c r="D25" s="13"/>
      <c r="E25" s="13">
        <v>22</v>
      </c>
      <c r="F25" s="15"/>
      <c r="G25" s="14">
        <v>0.56000000000000005</v>
      </c>
      <c r="H25" s="2" t="s">
        <v>29</v>
      </c>
      <c r="I25" s="2"/>
      <c r="J25" s="1"/>
      <c r="K25" s="1"/>
      <c r="L25" s="1"/>
      <c r="M25" s="1"/>
      <c r="N25" s="1"/>
      <c r="O25" s="1"/>
      <c r="P25" s="1"/>
    </row>
    <row r="26" spans="1:19" x14ac:dyDescent="0.35">
      <c r="A26" s="2">
        <v>23</v>
      </c>
      <c r="B26" s="2"/>
      <c r="C26" s="13"/>
      <c r="D26" s="13"/>
      <c r="E26" s="13">
        <v>23</v>
      </c>
      <c r="F26" s="16"/>
      <c r="G26" s="14">
        <v>0.56000000000000005</v>
      </c>
      <c r="H26" s="2" t="s">
        <v>30</v>
      </c>
      <c r="I26" s="2"/>
      <c r="J26" s="1"/>
      <c r="K26" s="1" t="s">
        <v>18</v>
      </c>
      <c r="L26" s="1"/>
      <c r="M26" s="1"/>
      <c r="N26" s="1"/>
      <c r="O26" s="1"/>
      <c r="P26" s="1"/>
    </row>
    <row r="27" spans="1:19" x14ac:dyDescent="0.35">
      <c r="A27" s="2">
        <v>24</v>
      </c>
      <c r="B27" s="2"/>
      <c r="C27" s="13"/>
      <c r="D27" s="13"/>
      <c r="E27" s="13">
        <v>24</v>
      </c>
      <c r="F27" s="16"/>
      <c r="G27" s="14">
        <v>0.56000000000000005</v>
      </c>
      <c r="H27" s="2" t="s">
        <v>31</v>
      </c>
      <c r="I27" s="2"/>
      <c r="J27" s="1"/>
      <c r="K27" s="1" t="s">
        <v>5</v>
      </c>
      <c r="L27" s="1"/>
      <c r="M27" s="1"/>
      <c r="N27" s="1"/>
      <c r="O27" s="1"/>
      <c r="P27" s="1"/>
    </row>
    <row r="28" spans="1:19" x14ac:dyDescent="0.35">
      <c r="A28" s="2">
        <v>25</v>
      </c>
      <c r="B28" s="2"/>
      <c r="C28" s="13"/>
      <c r="D28" s="13"/>
      <c r="E28" s="13">
        <v>25</v>
      </c>
      <c r="F28" s="16"/>
      <c r="G28" s="14">
        <v>0.56000000000000005</v>
      </c>
      <c r="H28" s="2" t="s">
        <v>32</v>
      </c>
      <c r="I28" s="2"/>
      <c r="J28" s="1"/>
      <c r="K28" s="1" t="s">
        <v>6</v>
      </c>
      <c r="L28" s="1" t="s">
        <v>7</v>
      </c>
      <c r="M28" s="1"/>
      <c r="N28" s="1"/>
      <c r="O28" s="1"/>
      <c r="P28" s="1"/>
    </row>
    <row r="29" spans="1:19" x14ac:dyDescent="0.35">
      <c r="A29" s="2">
        <v>26</v>
      </c>
      <c r="B29" s="2"/>
      <c r="C29" s="13"/>
      <c r="D29" s="13"/>
      <c r="E29" s="13">
        <v>26</v>
      </c>
      <c r="F29" s="13"/>
      <c r="G29" s="14">
        <v>0.56000000000000005</v>
      </c>
      <c r="H29" s="2" t="s">
        <v>33</v>
      </c>
      <c r="I29" s="2"/>
      <c r="J29" s="1"/>
      <c r="K29" s="1"/>
      <c r="L29" s="1"/>
      <c r="M29" s="1"/>
      <c r="N29" s="1"/>
      <c r="O29" s="1"/>
      <c r="P29" s="1"/>
    </row>
    <row r="30" spans="1:19" x14ac:dyDescent="0.35">
      <c r="A30" s="2">
        <v>27</v>
      </c>
      <c r="C30" s="16"/>
      <c r="D30" s="16"/>
      <c r="E30" s="13">
        <v>27</v>
      </c>
      <c r="F30" s="16"/>
      <c r="G30" s="14">
        <v>0.56000000000000005</v>
      </c>
      <c r="H30" s="2" t="s">
        <v>34</v>
      </c>
      <c r="I30" s="2"/>
      <c r="K30" s="1"/>
      <c r="L30" s="1"/>
      <c r="M30" s="1"/>
      <c r="N30" s="1"/>
      <c r="O30" s="1"/>
      <c r="P30" s="1"/>
    </row>
    <row r="31" spans="1:19" x14ac:dyDescent="0.35">
      <c r="A31" s="2">
        <v>28</v>
      </c>
      <c r="B31" s="2">
        <v>96</v>
      </c>
      <c r="C31" s="2">
        <v>111</v>
      </c>
      <c r="E31" s="2">
        <v>28</v>
      </c>
      <c r="F31" s="4">
        <f>B31/C31</f>
        <v>0.86486486486486491</v>
      </c>
      <c r="G31" s="4">
        <v>0.85</v>
      </c>
      <c r="H31" s="2"/>
      <c r="I31" s="2"/>
      <c r="K31" s="1"/>
      <c r="L31" s="1"/>
      <c r="M31" s="1"/>
      <c r="N31" s="1"/>
      <c r="O31" s="1"/>
      <c r="P31" s="1"/>
    </row>
    <row r="32" spans="1:19" x14ac:dyDescent="0.35">
      <c r="A32" s="2">
        <v>29</v>
      </c>
      <c r="B32" s="2">
        <v>89</v>
      </c>
      <c r="C32" s="2">
        <v>120</v>
      </c>
      <c r="E32" s="2">
        <v>29</v>
      </c>
      <c r="F32" s="4">
        <f t="shared" ref="F32:F48" si="1">B32/C32</f>
        <v>0.7416666666666667</v>
      </c>
      <c r="G32" s="4">
        <v>0.85</v>
      </c>
      <c r="H32" s="2"/>
      <c r="I32" s="2"/>
    </row>
    <row r="33" spans="1:11" x14ac:dyDescent="0.35">
      <c r="A33" s="2">
        <v>30</v>
      </c>
      <c r="B33" s="2">
        <v>81</v>
      </c>
      <c r="C33" s="2">
        <v>111</v>
      </c>
      <c r="E33" s="2">
        <v>30</v>
      </c>
      <c r="F33" s="4">
        <f t="shared" si="1"/>
        <v>0.72972972972972971</v>
      </c>
      <c r="G33" s="4">
        <v>0.85</v>
      </c>
      <c r="H33" s="2"/>
      <c r="I33" s="2"/>
    </row>
    <row r="34" spans="1:11" x14ac:dyDescent="0.35">
      <c r="A34" s="2">
        <v>31</v>
      </c>
      <c r="B34" s="2">
        <v>102</v>
      </c>
      <c r="C34" s="2">
        <v>135</v>
      </c>
      <c r="E34" s="2">
        <v>31</v>
      </c>
      <c r="F34" s="4">
        <f t="shared" si="1"/>
        <v>0.75555555555555554</v>
      </c>
      <c r="G34" s="4">
        <v>0.85</v>
      </c>
      <c r="H34" s="2"/>
      <c r="I34" s="2"/>
    </row>
    <row r="35" spans="1:11" x14ac:dyDescent="0.35">
      <c r="A35" s="2">
        <v>32</v>
      </c>
      <c r="B35" s="2">
        <v>68</v>
      </c>
      <c r="C35" s="2">
        <v>75</v>
      </c>
      <c r="E35" s="2">
        <v>32</v>
      </c>
      <c r="F35" s="4">
        <f t="shared" si="1"/>
        <v>0.90666666666666662</v>
      </c>
      <c r="G35" s="4">
        <v>0.85</v>
      </c>
      <c r="H35" s="2"/>
      <c r="I35" s="2"/>
    </row>
    <row r="36" spans="1:11" x14ac:dyDescent="0.35">
      <c r="A36" s="2">
        <v>33</v>
      </c>
      <c r="B36" s="2">
        <v>78</v>
      </c>
      <c r="C36" s="2">
        <v>90</v>
      </c>
      <c r="E36" s="2">
        <v>33</v>
      </c>
      <c r="F36" s="4">
        <f t="shared" si="1"/>
        <v>0.8666666666666667</v>
      </c>
      <c r="G36" s="4">
        <v>0.85</v>
      </c>
      <c r="H36" s="2"/>
      <c r="I36" s="2"/>
    </row>
    <row r="37" spans="1:11" x14ac:dyDescent="0.35">
      <c r="A37" s="2">
        <v>34</v>
      </c>
      <c r="B37" s="2">
        <v>89</v>
      </c>
      <c r="C37" s="2">
        <v>120</v>
      </c>
      <c r="E37" s="2">
        <v>34</v>
      </c>
      <c r="F37" s="4">
        <f t="shared" si="1"/>
        <v>0.7416666666666667</v>
      </c>
      <c r="G37" s="4">
        <v>0.85</v>
      </c>
      <c r="H37" s="2"/>
      <c r="I37" s="2"/>
    </row>
    <row r="38" spans="1:11" x14ac:dyDescent="0.35">
      <c r="A38" s="2">
        <v>35</v>
      </c>
      <c r="B38" s="2">
        <v>88</v>
      </c>
      <c r="C38" s="2">
        <v>113</v>
      </c>
      <c r="E38" s="2">
        <v>35</v>
      </c>
      <c r="F38" s="4">
        <f t="shared" si="1"/>
        <v>0.77876106194690264</v>
      </c>
      <c r="G38" s="4">
        <v>0.85</v>
      </c>
      <c r="H38" s="2"/>
      <c r="I38" s="2"/>
    </row>
    <row r="39" spans="1:11" x14ac:dyDescent="0.35">
      <c r="A39" s="2">
        <v>36</v>
      </c>
      <c r="B39" s="2">
        <v>88</v>
      </c>
      <c r="C39" s="2">
        <v>103</v>
      </c>
      <c r="E39" s="2">
        <v>36</v>
      </c>
      <c r="F39" s="18">
        <f t="shared" si="1"/>
        <v>0.85436893203883491</v>
      </c>
      <c r="G39" s="4">
        <v>0.85</v>
      </c>
      <c r="H39" s="2"/>
      <c r="I39" s="2"/>
      <c r="K39" t="s">
        <v>19</v>
      </c>
    </row>
    <row r="40" spans="1:11" x14ac:dyDescent="0.35">
      <c r="A40" s="2">
        <v>37</v>
      </c>
      <c r="B40" s="2">
        <v>119</v>
      </c>
      <c r="C40" s="2">
        <v>134</v>
      </c>
      <c r="E40" s="2">
        <v>37</v>
      </c>
      <c r="F40" s="4">
        <f t="shared" si="1"/>
        <v>0.88805970149253732</v>
      </c>
      <c r="G40" s="4">
        <v>0.85</v>
      </c>
      <c r="H40" s="2"/>
      <c r="I40" s="2"/>
    </row>
    <row r="41" spans="1:11" x14ac:dyDescent="0.35">
      <c r="A41" s="2">
        <v>38</v>
      </c>
      <c r="B41" s="2">
        <v>76</v>
      </c>
      <c r="C41" s="2">
        <v>82</v>
      </c>
      <c r="E41" s="2">
        <v>38</v>
      </c>
      <c r="F41" s="4">
        <f t="shared" si="1"/>
        <v>0.92682926829268297</v>
      </c>
      <c r="G41" s="4">
        <v>0.85</v>
      </c>
      <c r="H41" s="2"/>
      <c r="I41" s="2"/>
    </row>
    <row r="42" spans="1:11" x14ac:dyDescent="0.35">
      <c r="A42" s="2">
        <v>39</v>
      </c>
      <c r="B42" s="2">
        <v>92</v>
      </c>
      <c r="C42" s="2">
        <v>100</v>
      </c>
      <c r="E42" s="2">
        <v>39</v>
      </c>
      <c r="F42" s="4">
        <f t="shared" si="1"/>
        <v>0.92</v>
      </c>
      <c r="G42" s="4">
        <v>0.85</v>
      </c>
      <c r="H42" s="2"/>
      <c r="I42" s="2"/>
    </row>
    <row r="43" spans="1:11" x14ac:dyDescent="0.35">
      <c r="A43" s="2">
        <v>40</v>
      </c>
      <c r="B43" s="2">
        <v>79</v>
      </c>
      <c r="C43" s="2">
        <v>90</v>
      </c>
      <c r="E43" s="2">
        <v>40</v>
      </c>
      <c r="F43" s="4">
        <f t="shared" si="1"/>
        <v>0.87777777777777777</v>
      </c>
      <c r="G43" s="4">
        <v>0.85</v>
      </c>
      <c r="H43" s="2"/>
      <c r="I43" s="2"/>
    </row>
    <row r="44" spans="1:11" x14ac:dyDescent="0.35">
      <c r="A44" s="2">
        <v>41</v>
      </c>
      <c r="B44" s="2">
        <v>115</v>
      </c>
      <c r="C44" s="2">
        <v>145</v>
      </c>
      <c r="E44" s="2">
        <v>41</v>
      </c>
      <c r="F44" s="4">
        <f t="shared" si="1"/>
        <v>0.7931034482758621</v>
      </c>
      <c r="G44" s="4">
        <v>0.85</v>
      </c>
      <c r="H44" s="2"/>
      <c r="I44" s="2"/>
    </row>
    <row r="45" spans="1:11" x14ac:dyDescent="0.35">
      <c r="A45" s="2">
        <v>42</v>
      </c>
      <c r="B45" s="2">
        <v>94</v>
      </c>
      <c r="C45" s="2">
        <v>110</v>
      </c>
      <c r="E45" s="2">
        <v>42</v>
      </c>
      <c r="F45" s="18">
        <f t="shared" si="1"/>
        <v>0.8545454545454545</v>
      </c>
      <c r="G45" s="4">
        <v>0.85</v>
      </c>
      <c r="H45" s="2"/>
      <c r="I45" s="2"/>
    </row>
    <row r="46" spans="1:11" x14ac:dyDescent="0.35">
      <c r="A46" s="2">
        <v>43</v>
      </c>
      <c r="B46" s="2">
        <v>99</v>
      </c>
      <c r="C46" s="2">
        <v>125</v>
      </c>
      <c r="E46" s="2">
        <v>43</v>
      </c>
      <c r="F46" s="4">
        <f t="shared" si="1"/>
        <v>0.79200000000000004</v>
      </c>
      <c r="G46" s="4">
        <v>0.85</v>
      </c>
      <c r="H46" s="2"/>
      <c r="I46" s="2"/>
    </row>
    <row r="47" spans="1:11" x14ac:dyDescent="0.35">
      <c r="A47" s="2">
        <v>44</v>
      </c>
      <c r="B47" s="2">
        <v>75</v>
      </c>
      <c r="C47" s="2">
        <v>89</v>
      </c>
      <c r="E47" s="2">
        <v>44</v>
      </c>
      <c r="F47" s="4">
        <f t="shared" si="1"/>
        <v>0.84269662921348309</v>
      </c>
      <c r="G47" s="4">
        <v>0.85</v>
      </c>
      <c r="H47" s="2"/>
      <c r="I47" s="2"/>
    </row>
    <row r="48" spans="1:11" x14ac:dyDescent="0.35">
      <c r="A48" s="2">
        <v>45</v>
      </c>
      <c r="B48" s="2">
        <v>79</v>
      </c>
      <c r="C48" s="2">
        <v>98</v>
      </c>
      <c r="E48" s="2">
        <v>45</v>
      </c>
      <c r="F48" s="4">
        <f t="shared" si="1"/>
        <v>0.80612244897959184</v>
      </c>
      <c r="G48" s="4">
        <v>0.85</v>
      </c>
      <c r="H48" s="2"/>
      <c r="I48" s="2"/>
    </row>
    <row r="49" spans="1:7" x14ac:dyDescent="0.35">
      <c r="A49" s="2"/>
      <c r="B49" s="2"/>
      <c r="C49" s="2"/>
      <c r="E49" s="2"/>
      <c r="F49" s="4"/>
    </row>
    <row r="50" spans="1:7" x14ac:dyDescent="0.35">
      <c r="B50" s="12" t="s">
        <v>20</v>
      </c>
      <c r="F50" s="4">
        <f>MEDIAN(F4:F20)</f>
        <v>0.55681818181818177</v>
      </c>
      <c r="G50" s="7" t="s">
        <v>3</v>
      </c>
    </row>
    <row r="51" spans="1:7" x14ac:dyDescent="0.35">
      <c r="C51" t="s">
        <v>21</v>
      </c>
      <c r="E51" s="5"/>
      <c r="F51" s="4">
        <f>MEDIAN(F31:F48)</f>
        <v>0.848532780626159</v>
      </c>
      <c r="G51" s="10"/>
    </row>
    <row r="52" spans="1:7" x14ac:dyDescent="0.35">
      <c r="C52" t="s">
        <v>38</v>
      </c>
      <c r="E52" s="2"/>
      <c r="F52" s="4">
        <f>AVERAGE(F4:F48)</f>
        <v>0.66083826645440735</v>
      </c>
      <c r="G52" s="11"/>
    </row>
    <row r="53" spans="1:7" x14ac:dyDescent="0.35">
      <c r="E53" s="2"/>
      <c r="F53" s="4"/>
      <c r="G53" s="11"/>
    </row>
  </sheetData>
  <mergeCells count="2">
    <mergeCell ref="B2:C2"/>
    <mergeCell ref="B1:C1"/>
  </mergeCells>
  <pageMargins left="0.45" right="0.45"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N28"/>
  <sheetViews>
    <sheetView tabSelected="1" zoomScaleNormal="100" workbookViewId="0">
      <selection activeCell="H31" sqref="H31"/>
    </sheetView>
  </sheetViews>
  <sheetFormatPr defaultRowHeight="14.5" x14ac:dyDescent="0.35"/>
  <sheetData>
    <row r="21" spans="1:14" s="17" customFormat="1" x14ac:dyDescent="0.35">
      <c r="A21" s="17" t="s">
        <v>25</v>
      </c>
    </row>
    <row r="22" spans="1:14" x14ac:dyDescent="0.35">
      <c r="A22" s="20" t="s">
        <v>23</v>
      </c>
      <c r="B22" s="20"/>
      <c r="C22" s="20"/>
      <c r="D22" s="20"/>
      <c r="E22" s="20"/>
      <c r="F22" s="20"/>
      <c r="G22" s="20"/>
      <c r="H22" s="20"/>
      <c r="I22" s="20"/>
      <c r="J22" s="20"/>
      <c r="K22" s="20"/>
      <c r="L22" s="20"/>
      <c r="M22" s="20"/>
      <c r="N22" s="20"/>
    </row>
    <row r="23" spans="1:14" x14ac:dyDescent="0.35">
      <c r="A23" s="20"/>
      <c r="B23" s="20"/>
      <c r="C23" s="20"/>
      <c r="D23" s="20"/>
      <c r="E23" s="20"/>
      <c r="F23" s="20"/>
      <c r="G23" s="20"/>
      <c r="H23" s="20"/>
      <c r="I23" s="20"/>
      <c r="J23" s="20"/>
      <c r="K23" s="20"/>
      <c r="L23" s="20"/>
      <c r="M23" s="20"/>
      <c r="N23" s="20"/>
    </row>
    <row r="24" spans="1:14" s="17" customFormat="1" x14ac:dyDescent="0.35">
      <c r="A24" s="17" t="s">
        <v>26</v>
      </c>
    </row>
    <row r="25" spans="1:14" ht="112.5" customHeight="1" x14ac:dyDescent="0.35">
      <c r="A25" s="20" t="s">
        <v>37</v>
      </c>
      <c r="B25" s="20"/>
      <c r="C25" s="20"/>
      <c r="D25" s="20"/>
      <c r="E25" s="20"/>
      <c r="F25" s="20"/>
      <c r="G25" s="20"/>
      <c r="H25" s="20"/>
      <c r="I25" s="20"/>
      <c r="J25" s="20"/>
      <c r="K25" s="20"/>
      <c r="L25" s="20"/>
      <c r="M25" s="20"/>
      <c r="N25" s="20"/>
    </row>
    <row r="26" spans="1:14" s="17" customFormat="1" x14ac:dyDescent="0.35">
      <c r="A26" s="17" t="s">
        <v>27</v>
      </c>
    </row>
    <row r="27" spans="1:14" x14ac:dyDescent="0.35">
      <c r="A27" s="20" t="s">
        <v>24</v>
      </c>
      <c r="B27" s="20"/>
      <c r="C27" s="20"/>
      <c r="D27" s="20"/>
      <c r="E27" s="20"/>
      <c r="F27" s="20"/>
      <c r="G27" s="20"/>
      <c r="H27" s="20"/>
      <c r="I27" s="20"/>
      <c r="J27" s="20"/>
      <c r="K27" s="20"/>
      <c r="L27" s="20"/>
      <c r="M27" s="20"/>
      <c r="N27" s="20"/>
    </row>
    <row r="28" spans="1:14" x14ac:dyDescent="0.35">
      <c r="A28" s="20"/>
      <c r="B28" s="20"/>
      <c r="C28" s="20"/>
      <c r="D28" s="20"/>
      <c r="E28" s="20"/>
      <c r="F28" s="20"/>
      <c r="G28" s="20"/>
      <c r="H28" s="20"/>
      <c r="I28" s="20"/>
      <c r="J28" s="20"/>
      <c r="K28" s="20"/>
      <c r="L28" s="20"/>
      <c r="M28" s="20"/>
      <c r="N28" s="20"/>
    </row>
  </sheetData>
  <mergeCells count="3">
    <mergeCell ref="A22:N23"/>
    <mergeCell ref="A25:N25"/>
    <mergeCell ref="A27:N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step guide -excel</vt:lpstr>
      <vt:lpstr>example</vt:lpstr>
    </vt:vector>
  </TitlesOfParts>
  <Company>University of Maryland School of Nursing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Storr, Carla</dc:creator>
  <cp:lastModifiedBy>Yulan Liang</cp:lastModifiedBy>
  <cp:lastPrinted>2018-09-19T12:51:07Z</cp:lastPrinted>
  <dcterms:created xsi:type="dcterms:W3CDTF">2018-07-26T15:40:44Z</dcterms:created>
  <dcterms:modified xsi:type="dcterms:W3CDTF">2022-04-21T14:09:28Z</dcterms:modified>
</cp:coreProperties>
</file>